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annschafts Meldebogen" sheetId="1" r:id="rId1"/>
    <sheet name="Spielermeldung" sheetId="2" r:id="rId2"/>
    <sheet name="Dropdown Liste" sheetId="3" state="hidden" r:id="rId3"/>
    <sheet name="Übersetzungstabelle" sheetId="4" state="hidden" r:id="rId4"/>
    <sheet name="Altersklassen" sheetId="5" state="hidden" r:id="rId5"/>
  </sheets>
  <definedNames>
    <definedName name="Bezirk">'Dropdown Liste'!$A$2:$A$10</definedName>
    <definedName name="Bezirke">'Dropdown Liste'!$A$2:$A$10</definedName>
    <definedName name="BSKV">'Dropdown Liste'!$A$2:$A$10</definedName>
    <definedName name="_xlnm.Print_Area" localSheetId="0">'Mannschafts Meldebogen'!$A$1:$AI$73</definedName>
    <definedName name="_xlnm.Print_Area" localSheetId="1">'Spielermeldung'!$A$1:$O$32</definedName>
    <definedName name="Geschlecht">'Dropdown Liste'!$B$2:$B$3</definedName>
    <definedName name="Saison">'Dropdown Liste'!$C$2:$C$10</definedName>
  </definedNames>
  <calcPr fullCalcOnLoad="1"/>
</workbook>
</file>

<file path=xl/comments1.xml><?xml version="1.0" encoding="utf-8"?>
<comments xmlns="http://schemas.openxmlformats.org/spreadsheetml/2006/main">
  <authors>
    <author>Thomas</author>
  </authors>
  <commentList>
    <comment ref="G7" authorId="0">
      <text>
        <r>
          <rPr>
            <sz val="9"/>
            <rFont val="Segoe UI"/>
            <family val="2"/>
          </rPr>
          <t>Hier ist zwingend der Verein und der Klub einzutragen</t>
        </r>
      </text>
    </comment>
    <comment ref="O8" authorId="0">
      <text>
        <r>
          <rPr>
            <sz val="9"/>
            <rFont val="Segoe UI"/>
            <family val="2"/>
          </rPr>
          <t xml:space="preserve">Hier wird der </t>
        </r>
        <r>
          <rPr>
            <b/>
            <sz val="9"/>
            <rFont val="Segoe UI"/>
            <family val="2"/>
          </rPr>
          <t>vollständige</t>
        </r>
        <r>
          <rPr>
            <sz val="9"/>
            <rFont val="Segoe UI"/>
            <family val="2"/>
          </rPr>
          <t xml:space="preserve"> Name der Mannschaft oder der Jugendspielgemeinschaft eingetragen </t>
        </r>
      </text>
    </comment>
    <comment ref="N11" authorId="0">
      <text>
        <r>
          <rPr>
            <sz val="9"/>
            <rFont val="Segoe UI"/>
            <family val="2"/>
          </rPr>
          <t xml:space="preserve">Hier ist der Wochentag einzutragen an dem die Mannschaft ihren Heimwettkampf bestreitet.
</t>
        </r>
        <r>
          <rPr>
            <b/>
            <sz val="9"/>
            <rFont val="Segoe UI"/>
            <family val="2"/>
          </rPr>
          <t>In der Bayernliga muss der Spieltag ein Sonntag sein.</t>
        </r>
      </text>
    </comment>
    <comment ref="L27" authorId="0">
      <text>
        <r>
          <rPr>
            <sz val="9"/>
            <rFont val="Segoe UI"/>
            <family val="2"/>
          </rPr>
          <t>Hier werden die Daten von der Heimbahnenanlage angegeben auf der die Jugendmannschaft spielt.</t>
        </r>
      </text>
    </comment>
    <comment ref="V35" authorId="0">
      <text>
        <r>
          <rPr>
            <sz val="9"/>
            <rFont val="Segoe UI"/>
            <family val="2"/>
          </rPr>
          <t>Hier werden die Daten des Klubs oder Vereinsjugendwartes angegeben. Der für die Meldung der Mannschaft zuständig ist.</t>
        </r>
      </text>
    </comment>
    <comment ref="W42" authorId="0">
      <text>
        <r>
          <rPr>
            <sz val="9"/>
            <rFont val="Segoe UI"/>
            <family val="2"/>
          </rPr>
          <t>Hier werden die Daten vom ersten Zuständigen der Mannschaft oder JSpG benötigt.</t>
        </r>
      </text>
    </comment>
    <comment ref="W49" authorId="0">
      <text>
        <r>
          <rPr>
            <sz val="9"/>
            <rFont val="Segoe UI"/>
            <family val="2"/>
          </rPr>
          <t>Hier werden die Daten vom zweiten Zuständigen der Mannschaft oder JSpG benötigt.</t>
        </r>
      </text>
    </comment>
    <comment ref="C11" authorId="0">
      <text>
        <r>
          <rPr>
            <sz val="9"/>
            <rFont val="Segoe UI"/>
            <family val="2"/>
          </rPr>
          <t>Hier sind die Spielklassen anzugeben in denen die Mannschaft gemeldet werden soll.
Beispiel:
Bayernliga U14m/w od. U18m/w
Bezirksliga U18 od. U14
Kreisklasse U18 od. U14</t>
        </r>
      </text>
    </comment>
    <comment ref="W56" authorId="0">
      <text>
        <r>
          <rPr>
            <sz val="9"/>
            <rFont val="Segoe UI"/>
            <family val="2"/>
          </rPr>
          <t>Hier werden die Daten vom zweiten Zuständigen der Mannschaft oder JSpG benötigt.</t>
        </r>
      </text>
    </comment>
    <comment ref="AB56" authorId="0">
      <text>
        <r>
          <rPr>
            <sz val="9"/>
            <rFont val="Segoe UI"/>
            <family val="2"/>
          </rPr>
          <t>Hier kann der Betreuer einer Mannschaft zugeordnet werden. Entwerder mit:
Mannschaft 1
Mannschaft 2 
Mannschaft 3 
oder mit der jeweiligen Mannschaftsbezeichnung</t>
        </r>
      </text>
    </comment>
    <comment ref="AB49" authorId="0">
      <text>
        <r>
          <rPr>
            <sz val="9"/>
            <rFont val="Segoe UI"/>
            <family val="2"/>
          </rPr>
          <t>Hier kann der Betreuer einer Mannschaft zugeordnet werden. Entwerder mit:
Mannschaft 1
Mannschaft 2 
Mannschaft 3 
oder mit der jeweiligen Mannschaftsbezeichnung</t>
        </r>
      </text>
    </comment>
    <comment ref="AB42" authorId="0">
      <text>
        <r>
          <rPr>
            <sz val="9"/>
            <rFont val="Segoe UI"/>
            <family val="2"/>
          </rPr>
          <t>Hier kann der Betreuer einer Mannschaft zugeordnet werden. Entwerder mit:
Mannschaft 1
Mannschaft 2 
Mannschaft 3 
oder mit der jeweiligen Mannschaftsbezeichnung</t>
        </r>
      </text>
    </comment>
    <comment ref="AB35" authorId="0">
      <text>
        <r>
          <rPr>
            <sz val="9"/>
            <rFont val="Segoe UI"/>
            <family val="2"/>
          </rPr>
          <t xml:space="preserve">Hier kann der Club bzw, Verein des Ansprechpartners angegeben.
</t>
        </r>
      </text>
    </comment>
    <comment ref="AB106" authorId="0">
      <text>
        <r>
          <rPr>
            <sz val="9"/>
            <rFont val="Segoe UI"/>
            <family val="2"/>
          </rPr>
          <t>Hier kann die Rechnungsanschrift einer Mannschaft zugeordnet werden. Entwerder mit:
Mannschaft 1
Mannschaft 2 
Mannschaft 3 
oder mit der jeweiligen Mannschaftsbezeichnung</t>
        </r>
      </text>
    </comment>
    <comment ref="AB100" authorId="0">
      <text>
        <r>
          <rPr>
            <sz val="9"/>
            <rFont val="Segoe UI"/>
            <family val="2"/>
          </rPr>
          <t>Hier kann die Rechnungsanschrift einer Mannschaft zugeordnet werden. Entwerder mit:
Mannschaft 1
Mannschaft 2 
Mannschaft 3 
oder mit der jeweiligen Mannschaftsbezeichnung</t>
        </r>
      </text>
    </comment>
    <comment ref="AB93" authorId="0">
      <text>
        <r>
          <rPr>
            <sz val="9"/>
            <rFont val="Segoe UI"/>
            <family val="2"/>
          </rPr>
          <t>Hier kann die Rechnungsanschrift einer Mannschaft zugeordnet werden. Entwerder mit:
Mannschaft 1
Mannschaft 2 
Mannschaft 3 
oder mit der jeweiligen Mannschaftsbezeichnung</t>
        </r>
      </text>
    </comment>
  </commentList>
</comments>
</file>

<file path=xl/comments2.xml><?xml version="1.0" encoding="utf-8"?>
<comments xmlns="http://schemas.openxmlformats.org/spreadsheetml/2006/main">
  <authors>
    <author>Charmin B?r</author>
    <author>SN</author>
    <author>Thomas</author>
  </authors>
  <commentList>
    <comment ref="O8" authorId="0">
      <text>
        <r>
          <rPr>
            <sz val="9"/>
            <rFont val="Segoe UI"/>
            <family val="2"/>
          </rPr>
          <t>Spieler mit Gastspielrecht in der Bayernliga bitte mit ja kennzeichnen</t>
        </r>
        <r>
          <rPr>
            <b/>
            <sz val="9"/>
            <rFont val="Segoe UI"/>
            <family val="2"/>
          </rPr>
          <t>.</t>
        </r>
        <r>
          <rPr>
            <sz val="9"/>
            <rFont val="Segoe UI"/>
            <family val="2"/>
          </rPr>
          <t xml:space="preserve">
</t>
        </r>
      </text>
    </comment>
    <comment ref="N8" authorId="1">
      <text>
        <r>
          <rPr>
            <sz val="9"/>
            <rFont val="Segoe UI"/>
            <family val="2"/>
          </rPr>
          <t>Hier bitte die Bayernligaklasse eintragen.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Beispiel:</t>
        </r>
        <r>
          <rPr>
            <sz val="9"/>
            <rFont val="Segoe UI"/>
            <family val="2"/>
          </rPr>
          <t xml:space="preserve">
Bayernliga U14w
Bayernliga U14m
Bayernliga U18w
Bayernliga U18m</t>
        </r>
      </text>
    </comment>
    <comment ref="M8" authorId="1">
      <text>
        <r>
          <rPr>
            <sz val="9"/>
            <rFont val="Segoe UI"/>
            <family val="2"/>
          </rPr>
          <t xml:space="preserve">Mannschaft in der Jugendliche in der Bayernliga gemeldet ist.
</t>
        </r>
        <r>
          <rPr>
            <b/>
            <sz val="9"/>
            <rFont val="Segoe UI"/>
            <family val="2"/>
          </rPr>
          <t>Beispiel:</t>
        </r>
        <r>
          <rPr>
            <sz val="9"/>
            <rFont val="Segoe UI"/>
            <family val="2"/>
          </rPr>
          <t xml:space="preserve">
1. Mannschaft
2. Mannschaft usw</t>
        </r>
      </text>
    </comment>
    <comment ref="L8" authorId="1">
      <text>
        <r>
          <rPr>
            <sz val="9"/>
            <rFont val="Segoe UI"/>
            <family val="2"/>
          </rPr>
          <t xml:space="preserve">Mannschaft in der Jugendlich im Bezirk gemeldet ist
</t>
        </r>
        <r>
          <rPr>
            <b/>
            <sz val="9"/>
            <rFont val="Segoe UI"/>
            <family val="2"/>
          </rPr>
          <t>Beispiel:</t>
        </r>
        <r>
          <rPr>
            <sz val="9"/>
            <rFont val="Segoe UI"/>
            <family val="2"/>
          </rPr>
          <t xml:space="preserve">
1. Mannschaft
2. Mannschaft usw.</t>
        </r>
      </text>
    </comment>
    <comment ref="K8" authorId="1">
      <text>
        <r>
          <rPr>
            <sz val="9"/>
            <rFont val="Segoe UI"/>
            <family val="2"/>
          </rPr>
          <t xml:space="preserve">Hier wird die Jugendklasse im Bezirk od. Kreis eingetragen.
</t>
        </r>
        <r>
          <rPr>
            <b/>
            <sz val="9"/>
            <rFont val="Segoe UI"/>
            <family val="2"/>
          </rPr>
          <t>Beispiel:</t>
        </r>
        <r>
          <rPr>
            <sz val="9"/>
            <rFont val="Segoe UI"/>
            <family val="2"/>
          </rPr>
          <t xml:space="preserve">
Bezirksklasse U18
Bezirksklasse U14
Kreisklasse U18
Kreisklasse U14</t>
        </r>
      </text>
    </comment>
    <comment ref="C8" authorId="0">
      <text>
        <r>
          <rPr>
            <sz val="9"/>
            <rFont val="Segoe UI"/>
            <family val="2"/>
          </rPr>
          <t xml:space="preserve">Die Passnummer ist 6 stellig einzutragen.
Neue Pässe mit beatragt kennzeichnen
</t>
        </r>
      </text>
    </comment>
    <comment ref="B8" authorId="0">
      <text>
        <r>
          <rPr>
            <sz val="9"/>
            <rFont val="Segoe UI"/>
            <family val="2"/>
          </rPr>
          <t xml:space="preserve">hier ist männlich od. weiblich einzutragen
</t>
        </r>
      </text>
    </comment>
    <comment ref="A8" authorId="0">
      <text>
        <r>
          <rPr>
            <sz val="9"/>
            <rFont val="Segoe UI"/>
            <family val="2"/>
          </rPr>
          <t>Die Alterklasse</t>
        </r>
        <r>
          <rPr>
            <b/>
            <sz val="9"/>
            <rFont val="Segoe UI"/>
            <family val="2"/>
          </rPr>
          <t xml:space="preserve"> </t>
        </r>
        <r>
          <rPr>
            <sz val="9"/>
            <rFont val="Segoe UI"/>
            <family val="2"/>
          </rPr>
          <t xml:space="preserve">errechnet sich automatisch nach dem Geburtsdatum.
</t>
        </r>
      </text>
    </comment>
    <comment ref="I8" authorId="2">
      <text>
        <r>
          <rPr>
            <sz val="9"/>
            <rFont val="Segoe UI"/>
            <family val="2"/>
          </rPr>
          <t xml:space="preserve">Name der Jugendspielgemeinschaft in der Punkterunde
</t>
        </r>
      </text>
    </comment>
  </commentList>
</comments>
</file>

<file path=xl/comments5.xml><?xml version="1.0" encoding="utf-8"?>
<comments xmlns="http://schemas.openxmlformats.org/spreadsheetml/2006/main">
  <authors>
    <author>Charmin B?r</author>
  </authors>
  <commentList>
    <comment ref="B1" authorId="0">
      <text>
        <r>
          <rPr>
            <b/>
            <sz val="9"/>
            <rFont val="Segoe UI"/>
            <family val="2"/>
          </rPr>
          <t xml:space="preserve">Stefan Nowak:
Bitte Datum ans Saison Jahr anpassen. Die Jahrgangszahlen ändern sich automatisch mit.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<sst xmlns="http://schemas.openxmlformats.org/spreadsheetml/2006/main" count="193" uniqueCount="99">
  <si>
    <t>Meldung der Jugendmannschaft für das Sportjahr:</t>
  </si>
  <si>
    <t>Ansprechpartner im Club bzw. Verein (Jugendwart)</t>
  </si>
  <si>
    <t>Kegelbahn/Sportgaststätte:</t>
  </si>
  <si>
    <t>Anzahl der Bahnen:</t>
  </si>
  <si>
    <t>Im Wechsel / Liga+Mannschaft:</t>
  </si>
  <si>
    <t>gleicher Tag / Liga+Mannschaft:</t>
  </si>
  <si>
    <t>Sonstiges:</t>
  </si>
  <si>
    <t>Ort, Datum:</t>
  </si>
  <si>
    <t>Unterschrift (bzw. Name Vorname am PC eingetragen)</t>
  </si>
  <si>
    <t>Name</t>
  </si>
  <si>
    <t>Vorname</t>
  </si>
  <si>
    <t>Straße</t>
  </si>
  <si>
    <t>PLZ</t>
  </si>
  <si>
    <t>Ort</t>
  </si>
  <si>
    <t>Tel. p</t>
  </si>
  <si>
    <t>Tel. ges</t>
  </si>
  <si>
    <t>Mobil</t>
  </si>
  <si>
    <t>Email</t>
  </si>
  <si>
    <t>Bezirk:</t>
  </si>
  <si>
    <t xml:space="preserve">Verein / Klub:                                                                                    </t>
  </si>
  <si>
    <t xml:space="preserve">    </t>
  </si>
  <si>
    <t>Nr.</t>
  </si>
  <si>
    <t>Spielklasse</t>
  </si>
  <si>
    <t>Spieltag</t>
  </si>
  <si>
    <t>Spielzeit</t>
  </si>
  <si>
    <t>Bemerkungen</t>
  </si>
  <si>
    <t>Meldung an die zuständigen Spielleiter und den Bezirksjugendwart</t>
  </si>
  <si>
    <t>Nachname</t>
  </si>
  <si>
    <t>Straße privat</t>
  </si>
  <si>
    <t>Ort privat</t>
  </si>
  <si>
    <t>Telefon privat</t>
  </si>
  <si>
    <t>Mobiltelefon</t>
  </si>
  <si>
    <t>E-Mail-Adresse</t>
  </si>
  <si>
    <t>Telefon ges.</t>
  </si>
  <si>
    <t>weiblich</t>
  </si>
  <si>
    <t>männlich</t>
  </si>
  <si>
    <t>GSR</t>
  </si>
  <si>
    <t>JuVeKl</t>
  </si>
  <si>
    <t>JuVeMa</t>
  </si>
  <si>
    <t>JuKuMa</t>
  </si>
  <si>
    <t>JuKuKl</t>
  </si>
  <si>
    <t>Saison</t>
  </si>
  <si>
    <t>Verein</t>
  </si>
  <si>
    <t>Klub</t>
  </si>
  <si>
    <t>GebDat</t>
  </si>
  <si>
    <t>PaßNr</t>
  </si>
  <si>
    <t>Geschl.</t>
  </si>
  <si>
    <t>Datum:</t>
  </si>
  <si>
    <t>Unterfranken</t>
  </si>
  <si>
    <t>Schwaben</t>
  </si>
  <si>
    <t>Oberpfalz</t>
  </si>
  <si>
    <t>Oberfranken</t>
  </si>
  <si>
    <t>Oberbayern</t>
  </si>
  <si>
    <t>Niederbayern</t>
  </si>
  <si>
    <t>München</t>
  </si>
  <si>
    <t>Mittelfranken</t>
  </si>
  <si>
    <t>Geschlecht:</t>
  </si>
  <si>
    <t>Bezirke:</t>
  </si>
  <si>
    <t>Saison: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</si>
  <si>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</si>
  <si>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</si>
  <si>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</si>
  <si>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</si>
  <si>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</si>
  <si>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</si>
  <si>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</si>
  <si>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</si>
  <si>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 xml:space="preserve">Mit welchen Mannschaften muss im Wechsel oder am gleichen Spieltag </t>
  </si>
  <si>
    <t>auf denselben Bahnen gespielt werden?</t>
  </si>
  <si>
    <t>AK</t>
  </si>
  <si>
    <t>Dummy</t>
  </si>
  <si>
    <t>09 - 01</t>
  </si>
  <si>
    <t>U10</t>
  </si>
  <si>
    <t>14 - 10</t>
  </si>
  <si>
    <t>U14</t>
  </si>
  <si>
    <t>18 - 15</t>
  </si>
  <si>
    <t>U18</t>
  </si>
  <si>
    <t>23 - 19</t>
  </si>
  <si>
    <t>U23</t>
  </si>
  <si>
    <t>49 - 24</t>
  </si>
  <si>
    <t>Aktive</t>
  </si>
  <si>
    <t>59 - 50</t>
  </si>
  <si>
    <t>Senioren A</t>
  </si>
  <si>
    <t>69 - 60</t>
  </si>
  <si>
    <t>Senioren B</t>
  </si>
  <si>
    <t>89 - 70</t>
  </si>
  <si>
    <t>Senioren C</t>
  </si>
  <si>
    <t>ab</t>
  </si>
  <si>
    <t>Altersklasse</t>
  </si>
  <si>
    <t>Meldeschluss für die namentliche Meldung ist der 31.07.</t>
  </si>
  <si>
    <t>Mannschaftsbezeichnung (JSpG):</t>
  </si>
  <si>
    <t>Ansprechpartner im Club bzw. Betreuer für die Mannschaft:</t>
  </si>
  <si>
    <t xml:space="preserve">Sonstige Bemerkungen: </t>
  </si>
  <si>
    <t>JSpG Jugend</t>
  </si>
  <si>
    <t xml:space="preserve">Spielbeginn/-ende: Mo-Do Beginn frühestens 18.00 Uhr, spätestens 18.30 Uhr (nur 4-Bahnen-Anlagen)
Fr. fühestens 17.00 Uhr; Sa+So. frühestens 10.00 Uhr - Spielende spätestens 20.00 Uhr </t>
  </si>
  <si>
    <t>Jugendsprecher</t>
  </si>
  <si>
    <t xml:space="preserve">Rechnungsanschrift </t>
  </si>
  <si>
    <t>Rechnungsanschrift</t>
  </si>
  <si>
    <t>Meldeschluss hierfür ist der 23.07.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</si>
</sst>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 Narrow"/>
      <family val="2"/>
    </font>
    <font>
      <b/>
      <sz val="20"/>
      <name val="Arial Narrow"/>
      <family val="2"/>
    </font>
    <font>
      <sz val="16"/>
      <name val="Arial Narrow"/>
      <family val="2"/>
    </font>
    <font>
      <b/>
      <sz val="12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 Narrow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12"/>
      <color indexed="10"/>
      <name val="Arial"/>
      <family val="2"/>
    </font>
    <font>
      <sz val="16"/>
      <color indexed="10"/>
      <name val="Arial"/>
      <family val="2"/>
    </font>
    <font>
      <sz val="16"/>
      <color indexed="8"/>
      <name val="Tahoma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1"/>
      <color theme="1"/>
      <name val="Tahoma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 Narrow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2"/>
      <color rgb="FFFF0000"/>
      <name val="Arial"/>
      <family val="2"/>
    </font>
    <font>
      <sz val="16"/>
      <color rgb="FFFF0000"/>
      <name val="Arial"/>
      <family val="2"/>
    </font>
    <font>
      <sz val="16"/>
      <color theme="1"/>
      <name val="Tahoma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 Narrow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medium">
        <color rgb="FF004A82"/>
      </bottom>
    </border>
    <border>
      <left style="thin"/>
      <right style="thin"/>
      <top style="thin"/>
      <bottom style="thin"/>
    </border>
    <border>
      <left style="dashed"/>
      <right style="dashed"/>
      <top style="medium"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>
        <color rgb="FF004A82"/>
      </top>
      <bottom/>
    </border>
    <border>
      <left/>
      <right/>
      <top style="medium">
        <color rgb="FF004A82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>
      <alignment/>
      <protection/>
    </xf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172">
    <xf numFmtId="0" fontId="0" fillId="0" borderId="0" xfId="0" applyFont="1" applyAlignment="1">
      <alignment/>
    </xf>
    <xf numFmtId="0" fontId="65" fillId="0" borderId="0" xfId="0" applyFont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66" fillId="0" borderId="13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6" fillId="0" borderId="15" xfId="0" applyFont="1" applyBorder="1" applyAlignment="1">
      <alignment horizontal="left" vertical="center"/>
    </xf>
    <xf numFmtId="0" fontId="66" fillId="0" borderId="16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17" xfId="0" applyFont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6" fillId="0" borderId="18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19" xfId="0" applyFont="1" applyBorder="1" applyAlignment="1">
      <alignment horizontal="left" vertical="center"/>
    </xf>
    <xf numFmtId="0" fontId="65" fillId="0" borderId="19" xfId="0" applyFont="1" applyBorder="1" applyAlignment="1">
      <alignment horizontal="left" vertical="center"/>
    </xf>
    <xf numFmtId="0" fontId="65" fillId="0" borderId="15" xfId="0" applyFont="1" applyBorder="1" applyAlignment="1">
      <alignment vertical="center"/>
    </xf>
    <xf numFmtId="49" fontId="5" fillId="0" borderId="15" xfId="45" applyNumberFormat="1" applyFont="1" applyBorder="1" applyAlignment="1">
      <alignment vertical="center"/>
      <protection/>
    </xf>
    <xf numFmtId="49" fontId="4" fillId="0" borderId="15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69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57" fillId="0" borderId="0" xfId="52">
      <alignment/>
      <protection/>
    </xf>
    <xf numFmtId="14" fontId="2" fillId="0" borderId="20" xfId="52" applyNumberFormat="1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vertical="center"/>
      <protection/>
    </xf>
    <xf numFmtId="0" fontId="70" fillId="33" borderId="20" xfId="52" applyFont="1" applyFill="1" applyBorder="1" applyAlignment="1">
      <alignment horizontal="center" vertical="center"/>
      <protection/>
    </xf>
    <xf numFmtId="0" fontId="70" fillId="33" borderId="20" xfId="52" applyFont="1" applyFill="1" applyBorder="1" applyAlignment="1">
      <alignment vertical="center"/>
      <protection/>
    </xf>
    <xf numFmtId="1" fontId="57" fillId="0" borderId="0" xfId="52" applyNumberFormat="1">
      <alignment/>
      <protection/>
    </xf>
    <xf numFmtId="0" fontId="57" fillId="0" borderId="0" xfId="52" applyNumberFormat="1">
      <alignment/>
      <protection/>
    </xf>
    <xf numFmtId="14" fontId="2" fillId="0" borderId="0" xfId="52" applyNumberFormat="1" applyFont="1" applyAlignment="1" applyProtection="1">
      <alignment horizontal="center" vertical="center"/>
      <protection/>
    </xf>
    <xf numFmtId="14" fontId="57" fillId="0" borderId="0" xfId="52" applyNumberFormat="1" applyProtection="1">
      <alignment/>
      <protection/>
    </xf>
    <xf numFmtId="0" fontId="71" fillId="0" borderId="0" xfId="52" applyFont="1" applyAlignment="1">
      <alignment horizontal="right" vertical="center"/>
      <protection/>
    </xf>
    <xf numFmtId="1" fontId="71" fillId="34" borderId="0" xfId="52" applyNumberFormat="1" applyFont="1" applyFill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0" fontId="68" fillId="0" borderId="19" xfId="0" applyFont="1" applyBorder="1" applyAlignment="1">
      <alignment horizontal="left" vertical="center"/>
    </xf>
    <xf numFmtId="0" fontId="73" fillId="19" borderId="21" xfId="0" applyFont="1" applyFill="1" applyBorder="1" applyAlignment="1" applyProtection="1">
      <alignment vertical="center"/>
      <protection/>
    </xf>
    <xf numFmtId="0" fontId="73" fillId="19" borderId="21" xfId="52" applyFont="1" applyFill="1" applyBorder="1" applyAlignment="1" applyProtection="1">
      <alignment vertical="center"/>
      <protection/>
    </xf>
    <xf numFmtId="49" fontId="73" fillId="19" borderId="21" xfId="52" applyNumberFormat="1" applyFont="1" applyFill="1" applyBorder="1" applyAlignment="1" applyProtection="1">
      <alignment vertical="center"/>
      <protection/>
    </xf>
    <xf numFmtId="0" fontId="73" fillId="19" borderId="21" xfId="52" applyFont="1" applyFill="1" applyBorder="1" applyAlignment="1" applyProtection="1">
      <alignment horizontal="left" vertical="center"/>
      <protection/>
    </xf>
    <xf numFmtId="0" fontId="73" fillId="19" borderId="22" xfId="52" applyFont="1" applyFill="1" applyBorder="1" applyAlignment="1" applyProtection="1">
      <alignment horizontal="left" vertical="center"/>
      <protection/>
    </xf>
    <xf numFmtId="0" fontId="69" fillId="0" borderId="12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4" fillId="0" borderId="23" xfId="0" applyFont="1" applyFill="1" applyBorder="1" applyAlignment="1" applyProtection="1">
      <alignment horizontal="center" vertical="center"/>
      <protection/>
    </xf>
    <xf numFmtId="0" fontId="74" fillId="0" borderId="23" xfId="52" applyFont="1" applyFill="1" applyBorder="1" applyAlignment="1" applyProtection="1">
      <alignment vertical="center"/>
      <protection locked="0"/>
    </xf>
    <xf numFmtId="49" fontId="74" fillId="0" borderId="23" xfId="52" applyNumberFormat="1" applyFont="1" applyFill="1" applyBorder="1" applyAlignment="1" applyProtection="1">
      <alignment vertical="center"/>
      <protection locked="0"/>
    </xf>
    <xf numFmtId="49" fontId="2" fillId="0" borderId="23" xfId="52" applyNumberFormat="1" applyFont="1" applyFill="1" applyBorder="1" applyAlignment="1" applyProtection="1">
      <alignment horizontal="left" vertical="center"/>
      <protection locked="0"/>
    </xf>
    <xf numFmtId="14" fontId="2" fillId="0" borderId="23" xfId="52" applyNumberFormat="1" applyFont="1" applyFill="1" applyBorder="1" applyAlignment="1" applyProtection="1">
      <alignment horizontal="center" vertical="center"/>
      <protection locked="0"/>
    </xf>
    <xf numFmtId="0" fontId="2" fillId="0" borderId="23" xfId="52" applyNumberFormat="1" applyFont="1" applyFill="1" applyBorder="1" applyAlignment="1" applyProtection="1">
      <alignment horizontal="left" vertical="center"/>
      <protection locked="0"/>
    </xf>
    <xf numFmtId="0" fontId="74" fillId="0" borderId="0" xfId="0" applyFont="1" applyFill="1" applyBorder="1" applyAlignment="1" applyProtection="1">
      <alignment horizontal="center" vertical="center"/>
      <protection/>
    </xf>
    <xf numFmtId="0" fontId="74" fillId="0" borderId="0" xfId="52" applyFont="1" applyFill="1" applyBorder="1" applyAlignment="1" applyProtection="1">
      <alignment vertical="center"/>
      <protection locked="0"/>
    </xf>
    <xf numFmtId="49" fontId="74" fillId="0" borderId="0" xfId="52" applyNumberFormat="1" applyFont="1" applyFill="1" applyBorder="1" applyAlignment="1" applyProtection="1">
      <alignment vertical="center"/>
      <protection locked="0"/>
    </xf>
    <xf numFmtId="0" fontId="74" fillId="0" borderId="0" xfId="52" applyFont="1" applyFill="1" applyBorder="1" applyAlignment="1" applyProtection="1">
      <alignment horizontal="left" vertical="center"/>
      <protection locked="0"/>
    </xf>
    <xf numFmtId="14" fontId="74" fillId="0" borderId="0" xfId="52" applyNumberFormat="1" applyFont="1" applyFill="1" applyBorder="1" applyAlignment="1" applyProtection="1">
      <alignment horizontal="center" vertical="center"/>
      <protection locked="0"/>
    </xf>
    <xf numFmtId="0" fontId="74" fillId="19" borderId="0" xfId="52" applyFont="1" applyFill="1" applyBorder="1" applyAlignment="1" applyProtection="1">
      <alignment vertical="center"/>
      <protection locked="0"/>
    </xf>
    <xf numFmtId="0" fontId="74" fillId="35" borderId="0" xfId="52" applyFont="1" applyFill="1" applyBorder="1" applyAlignment="1" applyProtection="1">
      <alignment vertical="center"/>
      <protection locked="0"/>
    </xf>
    <xf numFmtId="14" fontId="8" fillId="0" borderId="0" xfId="52" applyNumberFormat="1" applyFont="1" applyFill="1" applyBorder="1" applyAlignment="1" applyProtection="1">
      <alignment horizontal="center" vertical="center"/>
      <protection locked="0"/>
    </xf>
    <xf numFmtId="0" fontId="74" fillId="0" borderId="0" xfId="0" applyFont="1" applyBorder="1" applyAlignment="1" applyProtection="1">
      <alignment horizontal="center" vertical="center"/>
      <protection/>
    </xf>
    <xf numFmtId="0" fontId="74" fillId="0" borderId="0" xfId="52" applyFont="1" applyBorder="1" applyAlignment="1" applyProtection="1">
      <alignment vertical="center"/>
      <protection locked="0"/>
    </xf>
    <xf numFmtId="49" fontId="74" fillId="0" borderId="0" xfId="52" applyNumberFormat="1" applyFont="1" applyBorder="1" applyAlignment="1" applyProtection="1">
      <alignment vertical="center"/>
      <protection locked="0"/>
    </xf>
    <xf numFmtId="0" fontId="74" fillId="0" borderId="0" xfId="52" applyFont="1" applyBorder="1" applyAlignment="1" applyProtection="1">
      <alignment horizontal="left" vertical="center"/>
      <protection locked="0"/>
    </xf>
    <xf numFmtId="14" fontId="74" fillId="0" borderId="0" xfId="52" applyNumberFormat="1" applyFont="1" applyBorder="1" applyAlignment="1" applyProtection="1">
      <alignment horizontal="center" vertical="center"/>
      <protection locked="0"/>
    </xf>
    <xf numFmtId="0" fontId="74" fillId="0" borderId="0" xfId="52" applyNumberFormat="1" applyFont="1" applyBorder="1" applyAlignment="1" applyProtection="1">
      <alignment vertical="center"/>
      <protection locked="0"/>
    </xf>
    <xf numFmtId="0" fontId="74" fillId="0" borderId="0" xfId="52" applyFont="1" applyAlignment="1" applyProtection="1">
      <alignment vertical="center"/>
      <protection/>
    </xf>
    <xf numFmtId="49" fontId="74" fillId="0" borderId="0" xfId="52" applyNumberFormat="1" applyFont="1" applyAlignment="1" applyProtection="1">
      <alignment vertical="center"/>
      <protection/>
    </xf>
    <xf numFmtId="0" fontId="74" fillId="0" borderId="0" xfId="52" applyFont="1" applyAlignment="1" applyProtection="1">
      <alignment horizontal="left" vertical="center"/>
      <protection/>
    </xf>
    <xf numFmtId="0" fontId="74" fillId="0" borderId="0" xfId="52" applyFont="1" applyAlignment="1" applyProtection="1">
      <alignment horizontal="center" vertical="center"/>
      <protection/>
    </xf>
    <xf numFmtId="0" fontId="75" fillId="0" borderId="0" xfId="52" applyFont="1" applyAlignment="1" applyProtection="1">
      <alignment vertical="center"/>
      <protection/>
    </xf>
    <xf numFmtId="0" fontId="76" fillId="0" borderId="0" xfId="52" applyFont="1" applyAlignment="1" applyProtection="1">
      <alignment vertical="center"/>
      <protection/>
    </xf>
    <xf numFmtId="0" fontId="77" fillId="0" borderId="0" xfId="52" applyFont="1" applyAlignment="1" applyProtection="1">
      <alignment horizontal="center" vertical="center"/>
      <protection/>
    </xf>
    <xf numFmtId="0" fontId="78" fillId="0" borderId="0" xfId="0" applyFont="1" applyAlignment="1">
      <alignment horizontal="left" vertical="center"/>
    </xf>
    <xf numFmtId="0" fontId="78" fillId="35" borderId="15" xfId="0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>
      <alignment horizontal="center" vertical="center"/>
    </xf>
    <xf numFmtId="14" fontId="66" fillId="35" borderId="15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Alignment="1">
      <alignment horizontal="center" vertical="center"/>
    </xf>
    <xf numFmtId="0" fontId="79" fillId="35" borderId="15" xfId="0" applyFont="1" applyFill="1" applyBorder="1" applyAlignment="1" applyProtection="1">
      <alignment horizontal="center" vertical="center"/>
      <protection locked="0"/>
    </xf>
    <xf numFmtId="0" fontId="74" fillId="0" borderId="0" xfId="52" applyFont="1" applyAlignment="1" applyProtection="1">
      <alignment vertical="center"/>
      <protection locked="0"/>
    </xf>
    <xf numFmtId="49" fontId="74" fillId="0" borderId="0" xfId="52" applyNumberFormat="1" applyFont="1" applyAlignment="1" applyProtection="1">
      <alignment vertical="center"/>
      <protection locked="0"/>
    </xf>
    <xf numFmtId="0" fontId="74" fillId="0" borderId="0" xfId="52" applyFont="1" applyAlignment="1" applyProtection="1">
      <alignment horizontal="left" vertical="center"/>
      <protection locked="0"/>
    </xf>
    <xf numFmtId="0" fontId="74" fillId="0" borderId="0" xfId="52" applyFont="1" applyAlignment="1" applyProtection="1">
      <alignment horizontal="center" vertical="center"/>
      <protection locked="0"/>
    </xf>
    <xf numFmtId="0" fontId="80" fillId="0" borderId="12" xfId="52" applyFont="1" applyBorder="1" applyAlignment="1" applyProtection="1">
      <alignment horizontal="center" vertical="center"/>
      <protection locked="0"/>
    </xf>
    <xf numFmtId="0" fontId="74" fillId="0" borderId="12" xfId="52" applyFont="1" applyBorder="1" applyAlignment="1" applyProtection="1">
      <alignment horizontal="center" vertical="center"/>
      <protection locked="0"/>
    </xf>
    <xf numFmtId="0" fontId="74" fillId="0" borderId="0" xfId="0" applyFont="1" applyAlignment="1" applyProtection="1">
      <alignment horizontal="center" vertical="center"/>
      <protection/>
    </xf>
    <xf numFmtId="14" fontId="74" fillId="0" borderId="0" xfId="52" applyNumberFormat="1" applyFont="1" applyAlignment="1" applyProtection="1">
      <alignment horizontal="center" vertical="center"/>
      <protection locked="0"/>
    </xf>
    <xf numFmtId="0" fontId="74" fillId="0" borderId="15" xfId="52" applyFont="1" applyBorder="1" applyAlignment="1" applyProtection="1">
      <alignment vertical="center"/>
      <protection locked="0"/>
    </xf>
    <xf numFmtId="0" fontId="78" fillId="35" borderId="15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66" fillId="0" borderId="15" xfId="0" applyFont="1" applyBorder="1" applyAlignment="1" applyProtection="1">
      <alignment vertical="center"/>
      <protection/>
    </xf>
    <xf numFmtId="49" fontId="6" fillId="0" borderId="15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81" fillId="0" borderId="24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19" xfId="0" applyFont="1" applyBorder="1" applyAlignment="1">
      <alignment horizontal="center" vertical="center"/>
    </xf>
    <xf numFmtId="49" fontId="81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81" fillId="35" borderId="15" xfId="0" applyFont="1" applyFill="1" applyBorder="1" applyAlignment="1" applyProtection="1">
      <alignment horizontal="center" vertical="center" wrapText="1"/>
      <protection locked="0"/>
    </xf>
    <xf numFmtId="0" fontId="69" fillId="0" borderId="12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49" fontId="81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81" fillId="35" borderId="25" xfId="0" applyFont="1" applyFill="1" applyBorder="1" applyAlignment="1" applyProtection="1">
      <alignment horizontal="center" vertical="center" wrapText="1" shrinkToFit="1"/>
      <protection locked="0"/>
    </xf>
    <xf numFmtId="0" fontId="0" fillId="35" borderId="25" xfId="0" applyFill="1" applyBorder="1" applyAlignment="1" applyProtection="1">
      <alignment horizontal="center" vertical="center" wrapText="1" shrinkToFit="1"/>
      <protection locked="0"/>
    </xf>
    <xf numFmtId="0" fontId="81" fillId="0" borderId="0" xfId="0" applyFont="1" applyBorder="1" applyAlignment="1">
      <alignment horizontal="center" vertical="center"/>
    </xf>
    <xf numFmtId="0" fontId="81" fillId="35" borderId="25" xfId="0" applyFont="1" applyFill="1" applyBorder="1" applyAlignment="1" applyProtection="1">
      <alignment horizontal="center" vertical="center" wrapText="1"/>
      <protection locked="0"/>
    </xf>
    <xf numFmtId="0" fontId="65" fillId="35" borderId="25" xfId="0" applyFont="1" applyFill="1" applyBorder="1" applyAlignment="1" applyProtection="1">
      <alignment horizontal="center" vertical="center" wrapText="1"/>
      <protection locked="0"/>
    </xf>
    <xf numFmtId="0" fontId="81" fillId="35" borderId="19" xfId="0" applyFont="1" applyFill="1" applyBorder="1" applyAlignment="1" applyProtection="1">
      <alignment horizontal="center" vertical="center"/>
      <protection locked="0"/>
    </xf>
    <xf numFmtId="0" fontId="65" fillId="35" borderId="19" xfId="0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68" fillId="0" borderId="0" xfId="0" applyFont="1" applyBorder="1" applyAlignment="1">
      <alignment horizontal="left" vertical="center"/>
    </xf>
    <xf numFmtId="0" fontId="68" fillId="35" borderId="15" xfId="0" applyFont="1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0" fontId="8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20" xfId="45" applyFont="1" applyBorder="1" applyAlignment="1" applyProtection="1">
      <alignment horizontal="center" vertical="center"/>
      <protection locked="0"/>
    </xf>
    <xf numFmtId="49" fontId="10" fillId="0" borderId="11" xfId="45" applyNumberFormat="1" applyFont="1" applyBorder="1" applyAlignment="1" applyProtection="1">
      <alignment horizontal="center" vertical="center"/>
      <protection locked="0"/>
    </xf>
    <xf numFmtId="49" fontId="10" fillId="0" borderId="20" xfId="45" applyNumberFormat="1" applyFont="1" applyBorder="1" applyAlignment="1" applyProtection="1">
      <alignment horizontal="center" vertical="center"/>
      <protection locked="0"/>
    </xf>
    <xf numFmtId="0" fontId="83" fillId="0" borderId="20" xfId="0" applyFont="1" applyBorder="1" applyAlignment="1" applyProtection="1">
      <alignment horizontal="center" vertical="center"/>
      <protection locked="0"/>
    </xf>
    <xf numFmtId="0" fontId="69" fillId="35" borderId="14" xfId="0" applyFont="1" applyFill="1" applyBorder="1" applyAlignment="1" applyProtection="1">
      <alignment horizontal="center" vertical="center" wrapText="1"/>
      <protection locked="0"/>
    </xf>
    <xf numFmtId="0" fontId="69" fillId="35" borderId="10" xfId="0" applyFont="1" applyFill="1" applyBorder="1" applyAlignment="1" applyProtection="1">
      <alignment horizontal="center" vertical="center" wrapText="1"/>
      <protection locked="0"/>
    </xf>
    <xf numFmtId="0" fontId="69" fillId="35" borderId="11" xfId="0" applyFont="1" applyFill="1" applyBorder="1" applyAlignment="1" applyProtection="1">
      <alignment horizontal="center" vertical="center" wrapText="1"/>
      <protection locked="0"/>
    </xf>
    <xf numFmtId="0" fontId="81" fillId="35" borderId="25" xfId="0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0" fontId="81" fillId="0" borderId="27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8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left" vertical="center"/>
    </xf>
    <xf numFmtId="0" fontId="79" fillId="35" borderId="15" xfId="0" applyFont="1" applyFill="1" applyBorder="1" applyAlignment="1" applyProtection="1">
      <alignment horizontal="center" vertical="center"/>
      <protection locked="0"/>
    </xf>
    <xf numFmtId="49" fontId="6" fillId="35" borderId="15" xfId="0" applyNumberFormat="1" applyFont="1" applyFill="1" applyBorder="1" applyAlignment="1" applyProtection="1">
      <alignment horizontal="center" vertical="center"/>
      <protection locked="0"/>
    </xf>
    <xf numFmtId="49" fontId="6" fillId="35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83" fillId="0" borderId="14" xfId="0" applyFont="1" applyBorder="1" applyAlignment="1" applyProtection="1">
      <alignment horizontal="center" vertical="center"/>
      <protection locked="0"/>
    </xf>
    <xf numFmtId="0" fontId="83" fillId="0" borderId="10" xfId="0" applyFont="1" applyBorder="1" applyAlignment="1" applyProtection="1">
      <alignment horizontal="center" vertical="center"/>
      <protection locked="0"/>
    </xf>
    <xf numFmtId="0" fontId="83" fillId="0" borderId="11" xfId="0" applyFont="1" applyBorder="1" applyAlignment="1" applyProtection="1">
      <alignment horizontal="center" vertical="center"/>
      <protection locked="0"/>
    </xf>
    <xf numFmtId="20" fontId="83" fillId="0" borderId="14" xfId="0" applyNumberFormat="1" applyFont="1" applyBorder="1" applyAlignment="1" applyProtection="1">
      <alignment horizontal="center" vertical="center"/>
      <protection locked="0"/>
    </xf>
    <xf numFmtId="20" fontId="83" fillId="0" borderId="10" xfId="0" applyNumberFormat="1" applyFont="1" applyBorder="1" applyAlignment="1" applyProtection="1">
      <alignment horizontal="center" vertical="center"/>
      <protection locked="0"/>
    </xf>
    <xf numFmtId="20" fontId="83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69" fillId="0" borderId="0" xfId="0" applyFont="1" applyBorder="1" applyAlignment="1">
      <alignment horizontal="center" vertical="center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0" fontId="83" fillId="0" borderId="26" xfId="0" applyFont="1" applyBorder="1" applyAlignment="1" applyProtection="1">
      <alignment horizontal="center" vertical="center"/>
      <protection locked="0"/>
    </xf>
    <xf numFmtId="0" fontId="65" fillId="35" borderId="15" xfId="0" applyFont="1" applyFill="1" applyBorder="1" applyAlignment="1" applyProtection="1">
      <alignment horizontal="center" vertical="center"/>
      <protection locked="0"/>
    </xf>
    <xf numFmtId="0" fontId="83" fillId="0" borderId="30" xfId="0" applyFont="1" applyBorder="1" applyAlignment="1" applyProtection="1">
      <alignment horizontal="center" vertical="center"/>
      <protection locked="0"/>
    </xf>
    <xf numFmtId="0" fontId="83" fillId="0" borderId="31" xfId="0" applyFont="1" applyBorder="1" applyAlignment="1" applyProtection="1">
      <alignment horizontal="center" vertical="center"/>
      <protection locked="0"/>
    </xf>
    <xf numFmtId="0" fontId="83" fillId="0" borderId="29" xfId="0" applyFont="1" applyBorder="1" applyAlignment="1" applyProtection="1">
      <alignment horizontal="center" vertical="center"/>
      <protection locked="0"/>
    </xf>
    <xf numFmtId="0" fontId="65" fillId="35" borderId="14" xfId="0" applyFont="1" applyFill="1" applyBorder="1" applyAlignment="1" applyProtection="1">
      <alignment horizontal="center" vertical="center"/>
      <protection locked="0"/>
    </xf>
    <xf numFmtId="0" fontId="65" fillId="35" borderId="10" xfId="0" applyFont="1" applyFill="1" applyBorder="1" applyAlignment="1" applyProtection="1">
      <alignment horizontal="center" vertical="center"/>
      <protection locked="0"/>
    </xf>
    <xf numFmtId="0" fontId="65" fillId="35" borderId="1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7">
    <dxf>
      <font>
        <color theme="1"/>
      </font>
      <fill>
        <patternFill>
          <bgColor rgb="FF7FEE1A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0"/>
        </patternFill>
      </fill>
    </dxf>
    <dxf>
      <fill>
        <patternFill>
          <bgColor theme="9" tint="0.5999600291252136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2" tint="-0.0999400019645690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/>
    <dxf>
      <font>
        <color auto="1"/>
      </font>
      <fill>
        <patternFill>
          <bgColor rgb="FFFFFF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1"/>
      </font>
      <fill>
        <patternFill>
          <bgColor rgb="FF7FEE1A"/>
        </patternFill>
      </fill>
      <border/>
    </dxf>
  </dxfs>
  <tableStyles count="1" defaultTableStyle="TableStyleMedium2" defaultPivotStyle="PivotStyleLight16">
    <tableStyle name="Tabelle 1" pivot="0" count="6">
      <tableStyleElement type="wholeTable" dxfId="13"/>
      <tableStyleElement type="headerRow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34</xdr:col>
      <xdr:colOff>104775</xdr:colOff>
      <xdr:row>2</xdr:row>
      <xdr:rowOff>304800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495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8:O108" comment="" totalsRowShown="0">
  <autoFilter ref="A8:O108"/>
  <tableColumns count="15">
    <tableColumn id="1" name="AK"/>
    <tableColumn id="2" name="Geschl."/>
    <tableColumn id="3" name="PaßNr"/>
    <tableColumn id="4" name="Name"/>
    <tableColumn id="5" name="Vorname"/>
    <tableColumn id="6" name="GebDat"/>
    <tableColumn id="7" name="Klub"/>
    <tableColumn id="8" name="Verein"/>
    <tableColumn id="9" name="JSpG Jugend"/>
    <tableColumn id="10" name="Saison"/>
    <tableColumn id="11" name="JuKuKl"/>
    <tableColumn id="12" name="JuKuMa"/>
    <tableColumn id="13" name="JuVeMa"/>
    <tableColumn id="14" name="JuVeKl"/>
    <tableColumn id="15" name="GSR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1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1"/>
  <sheetViews>
    <sheetView tabSelected="1" zoomScale="130" zoomScaleNormal="130" workbookViewId="0" topLeftCell="A1">
      <selection activeCell="A70" sqref="A70"/>
    </sheetView>
  </sheetViews>
  <sheetFormatPr defaultColWidth="11.421875" defaultRowHeight="15"/>
  <cols>
    <col min="1" max="35" width="2.421875" style="97" customWidth="1"/>
    <col min="36" max="16384" width="11.421875" style="97" customWidth="1"/>
  </cols>
  <sheetData>
    <row r="1" spans="1:35" ht="18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 ht="18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5" ht="34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35" ht="27.75" customHeight="1">
      <c r="A4" s="147" t="s">
        <v>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8" t="s">
        <v>63</v>
      </c>
      <c r="Z4" s="148"/>
      <c r="AA4" s="148"/>
      <c r="AB4" s="148"/>
      <c r="AC4" s="148"/>
      <c r="AD4" s="148"/>
      <c r="AE4" s="148"/>
      <c r="AF4" s="148"/>
      <c r="AG4" s="148"/>
      <c r="AH4" s="148"/>
      <c r="AI4" s="98"/>
    </row>
    <row r="5" spans="1:35" ht="27.75" customHeight="1">
      <c r="A5" s="147" t="s">
        <v>18</v>
      </c>
      <c r="B5" s="147"/>
      <c r="C5" s="147"/>
      <c r="D5" s="147"/>
      <c r="E5" s="148" t="s">
        <v>51</v>
      </c>
      <c r="F5" s="148"/>
      <c r="G5" s="148"/>
      <c r="H5" s="148"/>
      <c r="I5" s="148"/>
      <c r="J5" s="148"/>
      <c r="K5" s="148"/>
      <c r="L5" s="148"/>
      <c r="M5" s="148"/>
      <c r="N5" s="148"/>
      <c r="O5" s="19"/>
      <c r="P5" s="19"/>
      <c r="Q5" s="19"/>
      <c r="R5" s="19"/>
      <c r="S5" s="19"/>
      <c r="T5" s="19"/>
      <c r="U5" s="19"/>
      <c r="V5" s="19"/>
      <c r="W5" s="14"/>
      <c r="X5" s="14"/>
      <c r="Y5" s="14"/>
      <c r="Z5" s="14"/>
      <c r="AA5" s="19"/>
      <c r="AB5" s="19"/>
      <c r="AC5" s="19"/>
      <c r="AD5" s="19"/>
      <c r="AE5" s="14"/>
      <c r="AF5" s="19"/>
      <c r="AG5" s="19"/>
      <c r="AH5" s="19"/>
      <c r="AI5" s="19"/>
    </row>
    <row r="6" spans="1:35" ht="20.25">
      <c r="A6" s="17"/>
      <c r="B6" s="17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  <c r="T6" s="19"/>
      <c r="U6" s="19"/>
      <c r="V6" s="19"/>
      <c r="W6" s="14"/>
      <c r="X6" s="14"/>
      <c r="Y6" s="14"/>
      <c r="Z6" s="14"/>
      <c r="AA6" s="19"/>
      <c r="AB6" s="19"/>
      <c r="AC6" s="19"/>
      <c r="AD6" s="19"/>
      <c r="AE6" s="14"/>
      <c r="AF6" s="19"/>
      <c r="AG6" s="19"/>
      <c r="AH6" s="19"/>
      <c r="AI6" s="19"/>
    </row>
    <row r="7" spans="1:35" ht="27.75" customHeight="1">
      <c r="A7" s="99" t="s">
        <v>19</v>
      </c>
      <c r="B7" s="22"/>
      <c r="C7" s="23"/>
      <c r="D7" s="23"/>
      <c r="E7" s="23"/>
      <c r="F7" s="24"/>
      <c r="G7" s="24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</row>
    <row r="8" spans="1:35" ht="27.75" customHeight="1">
      <c r="A8" s="100" t="s">
        <v>90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43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</row>
    <row r="9" spans="1:35" ht="27.75" customHeight="1">
      <c r="A9" s="100" t="s">
        <v>3</v>
      </c>
      <c r="B9" s="25"/>
      <c r="C9" s="25"/>
      <c r="D9" s="25"/>
      <c r="E9" s="25"/>
      <c r="F9" s="25"/>
      <c r="G9" s="25"/>
      <c r="H9" s="25"/>
      <c r="I9" s="2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</row>
    <row r="10" spans="1:35" ht="16.5" customHeight="1">
      <c r="A10" s="127" t="s">
        <v>20</v>
      </c>
      <c r="B10" s="128"/>
      <c r="C10" s="128"/>
      <c r="D10" s="128"/>
      <c r="E10" s="12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35" ht="20.25">
      <c r="A11" s="130" t="s">
        <v>21</v>
      </c>
      <c r="B11" s="130"/>
      <c r="C11" s="129" t="s">
        <v>22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 t="s">
        <v>23</v>
      </c>
      <c r="O11" s="130"/>
      <c r="P11" s="130"/>
      <c r="Q11" s="130"/>
      <c r="R11" s="130"/>
      <c r="S11" s="153" t="s">
        <v>24</v>
      </c>
      <c r="T11" s="154"/>
      <c r="U11" s="154"/>
      <c r="V11" s="154"/>
      <c r="W11" s="129"/>
      <c r="X11" s="153" t="s">
        <v>25</v>
      </c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29"/>
    </row>
    <row r="12" spans="1:35" ht="25.5" customHeight="1">
      <c r="A12" s="132"/>
      <c r="B12" s="132"/>
      <c r="C12" s="133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5"/>
      <c r="O12" s="135"/>
      <c r="P12" s="135"/>
      <c r="Q12" s="135"/>
      <c r="R12" s="135"/>
      <c r="S12" s="158"/>
      <c r="T12" s="159"/>
      <c r="U12" s="159"/>
      <c r="V12" s="159"/>
      <c r="W12" s="160"/>
      <c r="X12" s="155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7"/>
    </row>
    <row r="13" spans="1:35" ht="25.5" customHeight="1">
      <c r="A13" s="161"/>
      <c r="B13" s="161"/>
      <c r="C13" s="151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35"/>
      <c r="O13" s="135"/>
      <c r="P13" s="135"/>
      <c r="Q13" s="135"/>
      <c r="R13" s="135"/>
      <c r="S13" s="158"/>
      <c r="T13" s="159"/>
      <c r="U13" s="159"/>
      <c r="V13" s="159"/>
      <c r="W13" s="160"/>
      <c r="X13" s="155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7"/>
    </row>
    <row r="14" spans="1:35" ht="25.5" customHeight="1">
      <c r="A14" s="135"/>
      <c r="B14" s="135"/>
      <c r="C14" s="157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58"/>
      <c r="T14" s="159"/>
      <c r="U14" s="159"/>
      <c r="V14" s="159"/>
      <c r="W14" s="160"/>
      <c r="X14" s="155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7"/>
    </row>
    <row r="15" spans="1:35" ht="25.5" customHeight="1">
      <c r="A15" s="131"/>
      <c r="B15" s="131"/>
      <c r="C15" s="140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5"/>
      <c r="O15" s="135"/>
      <c r="P15" s="135"/>
      <c r="Q15" s="135"/>
      <c r="R15" s="135"/>
      <c r="S15" s="155"/>
      <c r="T15" s="156"/>
      <c r="U15" s="156"/>
      <c r="V15" s="156"/>
      <c r="W15" s="157"/>
      <c r="X15" s="155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7"/>
    </row>
    <row r="16" spans="1:35" ht="25.5" customHeight="1">
      <c r="A16" s="131"/>
      <c r="B16" s="131"/>
      <c r="C16" s="140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5"/>
      <c r="O16" s="135"/>
      <c r="P16" s="135"/>
      <c r="Q16" s="135"/>
      <c r="R16" s="135"/>
      <c r="S16" s="155"/>
      <c r="T16" s="156"/>
      <c r="U16" s="156"/>
      <c r="V16" s="156"/>
      <c r="W16" s="157"/>
      <c r="X16" s="155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7"/>
    </row>
    <row r="17" spans="1:35" ht="25.5" customHeight="1" thickBot="1">
      <c r="A17" s="125"/>
      <c r="B17" s="125"/>
      <c r="C17" s="163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64"/>
      <c r="O17" s="164"/>
      <c r="P17" s="164"/>
      <c r="Q17" s="164"/>
      <c r="R17" s="164"/>
      <c r="S17" s="166"/>
      <c r="T17" s="167"/>
      <c r="U17" s="167"/>
      <c r="V17" s="167"/>
      <c r="W17" s="168"/>
      <c r="X17" s="166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8"/>
    </row>
    <row r="18" spans="1:35" ht="19.5" customHeight="1">
      <c r="A18" s="141" t="s">
        <v>94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3"/>
    </row>
    <row r="19" spans="1:35" ht="33.7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6"/>
    </row>
    <row r="20" ht="13.5" customHeight="1"/>
    <row r="21" spans="1:35" ht="19.5" customHeight="1">
      <c r="A21" s="13" t="s">
        <v>67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6"/>
    </row>
    <row r="22" spans="1:35" ht="19.5" customHeight="1">
      <c r="A22" s="15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1"/>
    </row>
    <row r="23" spans="1:35" ht="22.5" customHeight="1">
      <c r="A23" s="7" t="s">
        <v>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136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8"/>
    </row>
    <row r="24" spans="1:35" ht="22.5" customHeight="1">
      <c r="A24" s="15" t="s">
        <v>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  <c r="N24" s="136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8"/>
    </row>
    <row r="25" spans="1:35" ht="27.75" customHeight="1">
      <c r="A25" s="16" t="s">
        <v>6</v>
      </c>
      <c r="B25" s="2"/>
      <c r="C25" s="2"/>
      <c r="D25" s="2"/>
      <c r="E25" s="2"/>
      <c r="F25" s="3"/>
      <c r="G25" s="169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1"/>
    </row>
    <row r="26" ht="15"/>
    <row r="27" spans="1:35" ht="27.75" customHeight="1" thickBot="1">
      <c r="A27" s="45" t="s">
        <v>2</v>
      </c>
      <c r="B27" s="20"/>
      <c r="C27" s="20"/>
      <c r="D27" s="20"/>
      <c r="E27" s="20"/>
      <c r="F27" s="20"/>
      <c r="G27" s="20"/>
      <c r="H27" s="20"/>
      <c r="I27" s="20"/>
      <c r="J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30.7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Q28" s="116"/>
      <c r="R28" s="116"/>
      <c r="S28" s="116"/>
      <c r="T28" s="116"/>
      <c r="U28" s="116"/>
      <c r="V28" s="116"/>
      <c r="W28" s="116"/>
      <c r="X28" s="19"/>
      <c r="Y28" s="112"/>
      <c r="Z28" s="112"/>
      <c r="AA28" s="112"/>
      <c r="AB28" s="101"/>
      <c r="AC28" s="113"/>
      <c r="AD28" s="114"/>
      <c r="AE28" s="114"/>
      <c r="AF28" s="114"/>
      <c r="AG28" s="114"/>
      <c r="AH28" s="114"/>
      <c r="AI28" s="114"/>
    </row>
    <row r="29" spans="1:35" ht="15">
      <c r="A29" s="162" t="s">
        <v>9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02"/>
      <c r="Q29" s="110" t="s">
        <v>11</v>
      </c>
      <c r="R29" s="110"/>
      <c r="S29" s="110"/>
      <c r="T29" s="110"/>
      <c r="U29" s="110"/>
      <c r="V29" s="110"/>
      <c r="W29" s="110"/>
      <c r="X29" s="102"/>
      <c r="Y29" s="110" t="s">
        <v>12</v>
      </c>
      <c r="Z29" s="110"/>
      <c r="AA29" s="110"/>
      <c r="AB29" s="103"/>
      <c r="AC29" s="110" t="s">
        <v>13</v>
      </c>
      <c r="AD29" s="110"/>
      <c r="AE29" s="110"/>
      <c r="AF29" s="110"/>
      <c r="AG29" s="110"/>
      <c r="AH29" s="110"/>
      <c r="AI29" s="110"/>
    </row>
    <row r="30" spans="1:35" ht="22.5" customHeight="1">
      <c r="A30" s="108"/>
      <c r="B30" s="108"/>
      <c r="C30" s="108"/>
      <c r="D30" s="108"/>
      <c r="E30" s="108"/>
      <c r="F30" s="108"/>
      <c r="G30" s="108"/>
      <c r="H30" s="19"/>
      <c r="I30" s="108"/>
      <c r="J30" s="108"/>
      <c r="K30" s="108"/>
      <c r="L30" s="108"/>
      <c r="M30" s="108"/>
      <c r="N30" s="108"/>
      <c r="O30" s="108"/>
      <c r="P30" s="19"/>
      <c r="Q30" s="108"/>
      <c r="R30" s="108"/>
      <c r="S30" s="108"/>
      <c r="T30" s="108"/>
      <c r="U30" s="108"/>
      <c r="V30" s="108"/>
      <c r="W30" s="108"/>
      <c r="X30" s="108"/>
      <c r="Y30" s="1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</row>
    <row r="31" spans="1:35" ht="15">
      <c r="A31" s="110" t="s">
        <v>14</v>
      </c>
      <c r="B31" s="110"/>
      <c r="C31" s="110"/>
      <c r="D31" s="110"/>
      <c r="E31" s="110"/>
      <c r="F31" s="110"/>
      <c r="G31" s="110"/>
      <c r="H31" s="26"/>
      <c r="I31" s="111" t="s">
        <v>15</v>
      </c>
      <c r="J31" s="111"/>
      <c r="K31" s="111"/>
      <c r="L31" s="111"/>
      <c r="M31" s="111"/>
      <c r="N31" s="111"/>
      <c r="O31" s="111"/>
      <c r="P31" s="26"/>
      <c r="Q31" s="110" t="s">
        <v>16</v>
      </c>
      <c r="R31" s="110"/>
      <c r="S31" s="110"/>
      <c r="T31" s="110"/>
      <c r="U31" s="110"/>
      <c r="V31" s="110"/>
      <c r="W31" s="110"/>
      <c r="X31" s="110"/>
      <c r="Y31" s="104"/>
      <c r="Z31" s="111" t="s">
        <v>17</v>
      </c>
      <c r="AA31" s="111"/>
      <c r="AB31" s="111"/>
      <c r="AC31" s="111"/>
      <c r="AD31" s="111"/>
      <c r="AE31" s="111"/>
      <c r="AF31" s="111"/>
      <c r="AG31" s="111"/>
      <c r="AH31" s="111"/>
      <c r="AI31" s="111"/>
    </row>
    <row r="32" ht="11.25" customHeight="1"/>
    <row r="33" ht="8.25" customHeight="1"/>
    <row r="34" ht="8.25" customHeight="1"/>
    <row r="35" spans="1:35" ht="21" thickBot="1">
      <c r="A35" s="45" t="s">
        <v>1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X35" s="21"/>
      <c r="Y35" s="21"/>
      <c r="Z35" s="21"/>
      <c r="AA35" s="21"/>
      <c r="AB35" s="119"/>
      <c r="AC35" s="119"/>
      <c r="AD35" s="119"/>
      <c r="AE35" s="119"/>
      <c r="AF35" s="119"/>
      <c r="AG35" s="119"/>
      <c r="AH35" s="119"/>
      <c r="AI35" s="21"/>
    </row>
    <row r="36" spans="1:35" ht="30.75" customHeight="1">
      <c r="A36" s="116"/>
      <c r="B36" s="116"/>
      <c r="C36" s="116"/>
      <c r="D36" s="116"/>
      <c r="E36" s="116"/>
      <c r="F36" s="116"/>
      <c r="G36" s="116"/>
      <c r="I36" s="116"/>
      <c r="J36" s="116"/>
      <c r="K36" s="116"/>
      <c r="L36" s="116"/>
      <c r="M36" s="116"/>
      <c r="N36" s="116"/>
      <c r="O36" s="116"/>
      <c r="Q36" s="117"/>
      <c r="R36" s="117"/>
      <c r="S36" s="117"/>
      <c r="T36" s="117"/>
      <c r="U36" s="117"/>
      <c r="V36" s="117"/>
      <c r="W36" s="117"/>
      <c r="X36" s="19"/>
      <c r="Y36" s="112"/>
      <c r="Z36" s="112"/>
      <c r="AA36" s="112"/>
      <c r="AB36" s="101"/>
      <c r="AC36" s="113"/>
      <c r="AD36" s="114"/>
      <c r="AE36" s="114"/>
      <c r="AF36" s="114"/>
      <c r="AG36" s="114"/>
      <c r="AH36" s="114"/>
      <c r="AI36" s="114"/>
    </row>
    <row r="37" spans="1:35" ht="18">
      <c r="A37" s="110" t="s">
        <v>9</v>
      </c>
      <c r="B37" s="110"/>
      <c r="C37" s="110"/>
      <c r="D37" s="110"/>
      <c r="E37" s="110"/>
      <c r="F37" s="110"/>
      <c r="G37" s="110"/>
      <c r="H37" s="18"/>
      <c r="I37" s="110" t="s">
        <v>10</v>
      </c>
      <c r="J37" s="110"/>
      <c r="K37" s="110"/>
      <c r="L37" s="110"/>
      <c r="M37" s="110"/>
      <c r="N37" s="110"/>
      <c r="O37" s="110"/>
      <c r="Q37" s="110" t="s">
        <v>11</v>
      </c>
      <c r="R37" s="110"/>
      <c r="S37" s="110"/>
      <c r="T37" s="110"/>
      <c r="U37" s="110"/>
      <c r="V37" s="110"/>
      <c r="W37" s="110"/>
      <c r="Y37" s="110" t="s">
        <v>12</v>
      </c>
      <c r="Z37" s="110"/>
      <c r="AA37" s="110"/>
      <c r="AB37" s="105"/>
      <c r="AC37" s="110" t="s">
        <v>13</v>
      </c>
      <c r="AD37" s="110"/>
      <c r="AE37" s="110"/>
      <c r="AF37" s="110"/>
      <c r="AG37" s="110"/>
      <c r="AH37" s="110"/>
      <c r="AI37" s="110"/>
    </row>
    <row r="38" spans="1:35" ht="22.5" customHeight="1">
      <c r="A38" s="108"/>
      <c r="B38" s="108"/>
      <c r="C38" s="108"/>
      <c r="D38" s="108"/>
      <c r="E38" s="108"/>
      <c r="F38" s="108"/>
      <c r="G38" s="108"/>
      <c r="H38" s="19"/>
      <c r="I38" s="108"/>
      <c r="J38" s="108"/>
      <c r="K38" s="108"/>
      <c r="L38" s="108"/>
      <c r="M38" s="108"/>
      <c r="N38" s="108"/>
      <c r="O38" s="108"/>
      <c r="P38" s="19"/>
      <c r="Q38" s="108"/>
      <c r="R38" s="108"/>
      <c r="S38" s="108"/>
      <c r="T38" s="108"/>
      <c r="U38" s="108"/>
      <c r="V38" s="108"/>
      <c r="W38" s="108"/>
      <c r="X38" s="108"/>
      <c r="Y38" s="1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</row>
    <row r="39" spans="1:35" ht="18">
      <c r="A39" s="110" t="s">
        <v>14</v>
      </c>
      <c r="B39" s="110"/>
      <c r="C39" s="110"/>
      <c r="D39" s="110"/>
      <c r="E39" s="110"/>
      <c r="F39" s="110"/>
      <c r="G39" s="110"/>
      <c r="H39" s="14"/>
      <c r="I39" s="110" t="s">
        <v>15</v>
      </c>
      <c r="J39" s="110"/>
      <c r="K39" s="110"/>
      <c r="L39" s="110"/>
      <c r="M39" s="110"/>
      <c r="N39" s="110"/>
      <c r="O39" s="110"/>
      <c r="P39" s="14"/>
      <c r="Q39" s="110" t="s">
        <v>16</v>
      </c>
      <c r="R39" s="110"/>
      <c r="S39" s="110"/>
      <c r="T39" s="110"/>
      <c r="U39" s="110"/>
      <c r="V39" s="110"/>
      <c r="W39" s="110"/>
      <c r="X39" s="51"/>
      <c r="Y39" s="19"/>
      <c r="Z39" s="110" t="s">
        <v>17</v>
      </c>
      <c r="AA39" s="110"/>
      <c r="AB39" s="110"/>
      <c r="AC39" s="110"/>
      <c r="AD39" s="110"/>
      <c r="AE39" s="110"/>
      <c r="AF39" s="110"/>
      <c r="AG39" s="110"/>
      <c r="AH39" s="110"/>
      <c r="AI39" s="110"/>
    </row>
    <row r="40" spans="1:35" ht="8.2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 ht="8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4" ht="21" thickBot="1">
      <c r="A42" s="45" t="s">
        <v>91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B42" s="118"/>
      <c r="AC42" s="118"/>
      <c r="AD42" s="118"/>
      <c r="AE42" s="118"/>
      <c r="AF42" s="118"/>
      <c r="AG42" s="118"/>
      <c r="AH42" s="118"/>
    </row>
    <row r="43" spans="1:35" ht="30.75" customHeight="1">
      <c r="A43" s="116"/>
      <c r="B43" s="116"/>
      <c r="C43" s="116"/>
      <c r="D43" s="116"/>
      <c r="E43" s="116"/>
      <c r="F43" s="116"/>
      <c r="G43" s="116"/>
      <c r="H43" s="101"/>
      <c r="I43" s="116"/>
      <c r="J43" s="116"/>
      <c r="K43" s="116"/>
      <c r="L43" s="116"/>
      <c r="M43" s="116"/>
      <c r="N43" s="116"/>
      <c r="O43" s="116"/>
      <c r="P43" s="19"/>
      <c r="Q43" s="117"/>
      <c r="R43" s="117"/>
      <c r="S43" s="117"/>
      <c r="T43" s="117"/>
      <c r="U43" s="117"/>
      <c r="V43" s="117"/>
      <c r="W43" s="117"/>
      <c r="X43" s="19"/>
      <c r="Y43" s="112"/>
      <c r="Z43" s="112"/>
      <c r="AA43" s="112"/>
      <c r="AB43" s="101"/>
      <c r="AC43" s="113"/>
      <c r="AD43" s="114"/>
      <c r="AE43" s="114"/>
      <c r="AF43" s="114"/>
      <c r="AG43" s="114"/>
      <c r="AH43" s="114"/>
      <c r="AI43" s="114"/>
    </row>
    <row r="44" spans="1:35" ht="18" customHeight="1">
      <c r="A44" s="110" t="s">
        <v>9</v>
      </c>
      <c r="B44" s="110"/>
      <c r="C44" s="110"/>
      <c r="D44" s="110"/>
      <c r="E44" s="110"/>
      <c r="F44" s="110"/>
      <c r="G44" s="110"/>
      <c r="H44" s="18"/>
      <c r="I44" s="110" t="s">
        <v>10</v>
      </c>
      <c r="J44" s="110"/>
      <c r="K44" s="110"/>
      <c r="L44" s="110"/>
      <c r="M44" s="110"/>
      <c r="N44" s="110"/>
      <c r="O44" s="110"/>
      <c r="Q44" s="110" t="s">
        <v>11</v>
      </c>
      <c r="R44" s="110"/>
      <c r="S44" s="110"/>
      <c r="T44" s="110"/>
      <c r="U44" s="110"/>
      <c r="V44" s="110"/>
      <c r="W44" s="110"/>
      <c r="Y44" s="110" t="s">
        <v>12</v>
      </c>
      <c r="Z44" s="110"/>
      <c r="AA44" s="110"/>
      <c r="AB44" s="105"/>
      <c r="AC44" s="110" t="s">
        <v>13</v>
      </c>
      <c r="AD44" s="110"/>
      <c r="AE44" s="110"/>
      <c r="AF44" s="110"/>
      <c r="AG44" s="110"/>
      <c r="AH44" s="110"/>
      <c r="AI44" s="110"/>
    </row>
    <row r="45" spans="1:35" ht="22.5" customHeight="1">
      <c r="A45" s="108"/>
      <c r="B45" s="108"/>
      <c r="C45" s="108"/>
      <c r="D45" s="108"/>
      <c r="E45" s="108"/>
      <c r="F45" s="108"/>
      <c r="G45" s="108"/>
      <c r="H45" s="19"/>
      <c r="I45" s="108"/>
      <c r="J45" s="108"/>
      <c r="K45" s="108"/>
      <c r="L45" s="108"/>
      <c r="M45" s="108"/>
      <c r="N45" s="108"/>
      <c r="O45" s="108"/>
      <c r="P45" s="19"/>
      <c r="Q45" s="108"/>
      <c r="R45" s="108"/>
      <c r="S45" s="108"/>
      <c r="T45" s="108"/>
      <c r="U45" s="108"/>
      <c r="V45" s="108"/>
      <c r="W45" s="108"/>
      <c r="X45" s="108"/>
      <c r="Y45" s="1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</row>
    <row r="46" spans="1:35" ht="18">
      <c r="A46" s="110" t="s">
        <v>14</v>
      </c>
      <c r="B46" s="110"/>
      <c r="C46" s="110"/>
      <c r="D46" s="110"/>
      <c r="E46" s="110"/>
      <c r="F46" s="110"/>
      <c r="G46" s="110"/>
      <c r="H46" s="14"/>
      <c r="I46" s="110" t="s">
        <v>15</v>
      </c>
      <c r="J46" s="110"/>
      <c r="K46" s="110"/>
      <c r="L46" s="110"/>
      <c r="M46" s="110"/>
      <c r="N46" s="110"/>
      <c r="O46" s="110"/>
      <c r="P46" s="14"/>
      <c r="Q46" s="110" t="s">
        <v>16</v>
      </c>
      <c r="R46" s="110"/>
      <c r="S46" s="110"/>
      <c r="T46" s="110"/>
      <c r="U46" s="110"/>
      <c r="V46" s="110"/>
      <c r="W46" s="110"/>
      <c r="X46" s="110"/>
      <c r="Y46" s="19"/>
      <c r="Z46" s="110" t="s">
        <v>17</v>
      </c>
      <c r="AA46" s="110"/>
      <c r="AB46" s="110"/>
      <c r="AC46" s="110"/>
      <c r="AD46" s="110"/>
      <c r="AE46" s="110"/>
      <c r="AF46" s="110"/>
      <c r="AG46" s="110"/>
      <c r="AH46" s="110"/>
      <c r="AI46" s="110"/>
    </row>
    <row r="47" spans="1:35" ht="8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ht="8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ht="21" thickBot="1">
      <c r="A49" s="45" t="s">
        <v>91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18"/>
      <c r="AC49" s="118"/>
      <c r="AD49" s="118"/>
      <c r="AE49" s="118"/>
      <c r="AF49" s="118"/>
      <c r="AG49" s="118"/>
      <c r="AH49" s="118"/>
      <c r="AI49" s="107"/>
    </row>
    <row r="50" spans="1:35" ht="30.75" customHeight="1">
      <c r="A50" s="116"/>
      <c r="B50" s="116"/>
      <c r="C50" s="116"/>
      <c r="D50" s="116"/>
      <c r="E50" s="116"/>
      <c r="F50" s="116"/>
      <c r="G50" s="116"/>
      <c r="H50" s="101"/>
      <c r="I50" s="116"/>
      <c r="J50" s="116"/>
      <c r="K50" s="116"/>
      <c r="L50" s="116"/>
      <c r="M50" s="116"/>
      <c r="N50" s="116"/>
      <c r="O50" s="116"/>
      <c r="P50" s="19"/>
      <c r="Q50" s="117"/>
      <c r="R50" s="117"/>
      <c r="S50" s="117"/>
      <c r="T50" s="117"/>
      <c r="U50" s="117"/>
      <c r="V50" s="117"/>
      <c r="W50" s="117"/>
      <c r="X50" s="19"/>
      <c r="Y50" s="112"/>
      <c r="Z50" s="112"/>
      <c r="AA50" s="112"/>
      <c r="AB50" s="101"/>
      <c r="AC50" s="113"/>
      <c r="AD50" s="114"/>
      <c r="AE50" s="114"/>
      <c r="AF50" s="114"/>
      <c r="AG50" s="114"/>
      <c r="AH50" s="114"/>
      <c r="AI50" s="114"/>
    </row>
    <row r="51" spans="1:35" ht="18">
      <c r="A51" s="110" t="s">
        <v>9</v>
      </c>
      <c r="B51" s="110"/>
      <c r="C51" s="110"/>
      <c r="D51" s="110"/>
      <c r="E51" s="110"/>
      <c r="F51" s="110"/>
      <c r="G51" s="110"/>
      <c r="H51" s="18"/>
      <c r="I51" s="110" t="s">
        <v>10</v>
      </c>
      <c r="J51" s="110"/>
      <c r="K51" s="110"/>
      <c r="L51" s="110"/>
      <c r="M51" s="110"/>
      <c r="N51" s="110"/>
      <c r="O51" s="110"/>
      <c r="Q51" s="110" t="s">
        <v>11</v>
      </c>
      <c r="R51" s="110"/>
      <c r="S51" s="110"/>
      <c r="T51" s="110"/>
      <c r="U51" s="110"/>
      <c r="V51" s="110"/>
      <c r="W51" s="110"/>
      <c r="Y51" s="110" t="s">
        <v>12</v>
      </c>
      <c r="Z51" s="110"/>
      <c r="AA51" s="110"/>
      <c r="AB51" s="105"/>
      <c r="AC51" s="110" t="s">
        <v>13</v>
      </c>
      <c r="AD51" s="110"/>
      <c r="AE51" s="110"/>
      <c r="AF51" s="110"/>
      <c r="AG51" s="110"/>
      <c r="AH51" s="110"/>
      <c r="AI51" s="110"/>
    </row>
    <row r="52" spans="1:35" ht="22.5" customHeight="1">
      <c r="A52" s="108"/>
      <c r="B52" s="108"/>
      <c r="C52" s="108"/>
      <c r="D52" s="108"/>
      <c r="E52" s="108"/>
      <c r="F52" s="108"/>
      <c r="G52" s="108"/>
      <c r="H52" s="19"/>
      <c r="I52" s="108"/>
      <c r="J52" s="108"/>
      <c r="K52" s="108"/>
      <c r="L52" s="108"/>
      <c r="M52" s="108"/>
      <c r="N52" s="108"/>
      <c r="O52" s="108"/>
      <c r="P52" s="19"/>
      <c r="Q52" s="108"/>
      <c r="R52" s="108"/>
      <c r="S52" s="108"/>
      <c r="T52" s="108"/>
      <c r="U52" s="108"/>
      <c r="V52" s="108"/>
      <c r="W52" s="108"/>
      <c r="X52" s="108"/>
      <c r="Y52" s="1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</row>
    <row r="53" spans="1:35" ht="18" customHeight="1">
      <c r="A53" s="110" t="s">
        <v>14</v>
      </c>
      <c r="B53" s="110"/>
      <c r="C53" s="110"/>
      <c r="D53" s="110"/>
      <c r="E53" s="110"/>
      <c r="F53" s="110"/>
      <c r="G53" s="110"/>
      <c r="H53" s="14"/>
      <c r="I53" s="111" t="s">
        <v>15</v>
      </c>
      <c r="J53" s="111"/>
      <c r="K53" s="111"/>
      <c r="L53" s="111"/>
      <c r="M53" s="111"/>
      <c r="N53" s="111"/>
      <c r="O53" s="111"/>
      <c r="P53" s="14"/>
      <c r="Q53" s="110" t="s">
        <v>16</v>
      </c>
      <c r="R53" s="110"/>
      <c r="S53" s="110"/>
      <c r="T53" s="110"/>
      <c r="U53" s="110"/>
      <c r="V53" s="110"/>
      <c r="W53" s="110"/>
      <c r="X53" s="110"/>
      <c r="Y53" s="19"/>
      <c r="Z53" s="111" t="s">
        <v>17</v>
      </c>
      <c r="AA53" s="111"/>
      <c r="AB53" s="111"/>
      <c r="AC53" s="111"/>
      <c r="AD53" s="111"/>
      <c r="AE53" s="111"/>
      <c r="AF53" s="111"/>
      <c r="AG53" s="111"/>
      <c r="AH53" s="111"/>
      <c r="AI53" s="111"/>
    </row>
    <row r="54" ht="8.25" customHeight="1"/>
    <row r="55" ht="8.25" customHeight="1"/>
    <row r="56" spans="1:35" ht="21" thickBot="1">
      <c r="A56" s="45" t="s">
        <v>91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18"/>
      <c r="AC56" s="118"/>
      <c r="AD56" s="118"/>
      <c r="AE56" s="118"/>
      <c r="AF56" s="118"/>
      <c r="AG56" s="118"/>
      <c r="AH56" s="118"/>
      <c r="AI56" s="107"/>
    </row>
    <row r="57" spans="1:35" ht="30.75" customHeight="1">
      <c r="A57" s="116"/>
      <c r="B57" s="116"/>
      <c r="C57" s="116"/>
      <c r="D57" s="116"/>
      <c r="E57" s="116"/>
      <c r="F57" s="116"/>
      <c r="G57" s="116"/>
      <c r="H57" s="101"/>
      <c r="I57" s="116"/>
      <c r="J57" s="116"/>
      <c r="K57" s="116"/>
      <c r="L57" s="116"/>
      <c r="M57" s="116"/>
      <c r="N57" s="116"/>
      <c r="O57" s="116"/>
      <c r="P57" s="19"/>
      <c r="Q57" s="117"/>
      <c r="R57" s="117"/>
      <c r="S57" s="117"/>
      <c r="T57" s="117"/>
      <c r="U57" s="117"/>
      <c r="V57" s="117"/>
      <c r="W57" s="117"/>
      <c r="X57" s="19"/>
      <c r="Y57" s="112"/>
      <c r="Z57" s="112"/>
      <c r="AA57" s="112"/>
      <c r="AB57" s="101"/>
      <c r="AC57" s="113"/>
      <c r="AD57" s="114"/>
      <c r="AE57" s="114"/>
      <c r="AF57" s="114"/>
      <c r="AG57" s="114"/>
      <c r="AH57" s="114"/>
      <c r="AI57" s="114"/>
    </row>
    <row r="58" spans="1:35" ht="18">
      <c r="A58" s="110" t="s">
        <v>9</v>
      </c>
      <c r="B58" s="110"/>
      <c r="C58" s="110"/>
      <c r="D58" s="110"/>
      <c r="E58" s="110"/>
      <c r="F58" s="110"/>
      <c r="G58" s="110"/>
      <c r="H58" s="18"/>
      <c r="I58" s="110" t="s">
        <v>10</v>
      </c>
      <c r="J58" s="110"/>
      <c r="K58" s="110"/>
      <c r="L58" s="110"/>
      <c r="M58" s="110"/>
      <c r="N58" s="110"/>
      <c r="O58" s="110"/>
      <c r="Q58" s="110" t="s">
        <v>11</v>
      </c>
      <c r="R58" s="110"/>
      <c r="S58" s="110"/>
      <c r="T58" s="110"/>
      <c r="U58" s="110"/>
      <c r="V58" s="110"/>
      <c r="W58" s="110"/>
      <c r="Y58" s="110" t="s">
        <v>12</v>
      </c>
      <c r="Z58" s="110"/>
      <c r="AA58" s="110"/>
      <c r="AB58" s="105"/>
      <c r="AC58" s="110" t="s">
        <v>13</v>
      </c>
      <c r="AD58" s="110"/>
      <c r="AE58" s="110"/>
      <c r="AF58" s="110"/>
      <c r="AG58" s="110"/>
      <c r="AH58" s="110"/>
      <c r="AI58" s="110"/>
    </row>
    <row r="59" spans="1:35" ht="21.75" customHeight="1">
      <c r="A59" s="108"/>
      <c r="B59" s="108"/>
      <c r="C59" s="108"/>
      <c r="D59" s="108"/>
      <c r="E59" s="108"/>
      <c r="F59" s="108"/>
      <c r="G59" s="108"/>
      <c r="H59" s="19"/>
      <c r="I59" s="108"/>
      <c r="J59" s="108"/>
      <c r="K59" s="108"/>
      <c r="L59" s="108"/>
      <c r="M59" s="108"/>
      <c r="N59" s="108"/>
      <c r="O59" s="108"/>
      <c r="P59" s="19"/>
      <c r="Q59" s="108"/>
      <c r="R59" s="108"/>
      <c r="S59" s="108"/>
      <c r="T59" s="108"/>
      <c r="U59" s="108"/>
      <c r="V59" s="108"/>
      <c r="W59" s="108"/>
      <c r="X59" s="108"/>
      <c r="Y59" s="1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</row>
    <row r="60" spans="1:35" ht="18">
      <c r="A60" s="110" t="s">
        <v>14</v>
      </c>
      <c r="B60" s="110"/>
      <c r="C60" s="110"/>
      <c r="D60" s="110"/>
      <c r="E60" s="110"/>
      <c r="F60" s="110"/>
      <c r="G60" s="110"/>
      <c r="H60" s="14"/>
      <c r="I60" s="111" t="s">
        <v>15</v>
      </c>
      <c r="J60" s="111"/>
      <c r="K60" s="111"/>
      <c r="L60" s="111"/>
      <c r="M60" s="111"/>
      <c r="N60" s="111"/>
      <c r="O60" s="111"/>
      <c r="P60" s="14"/>
      <c r="Q60" s="110" t="s">
        <v>16</v>
      </c>
      <c r="R60" s="110"/>
      <c r="S60" s="110"/>
      <c r="T60" s="110"/>
      <c r="U60" s="110"/>
      <c r="V60" s="110"/>
      <c r="W60" s="110"/>
      <c r="X60" s="110"/>
      <c r="Y60" s="19"/>
      <c r="Z60" s="111" t="s">
        <v>17</v>
      </c>
      <c r="AA60" s="111"/>
      <c r="AB60" s="111"/>
      <c r="AC60" s="111"/>
      <c r="AD60" s="111"/>
      <c r="AE60" s="111"/>
      <c r="AF60" s="111"/>
      <c r="AG60" s="111"/>
      <c r="AH60" s="111"/>
      <c r="AI60" s="111"/>
    </row>
    <row r="61" spans="1:35" ht="18">
      <c r="A61" s="53"/>
      <c r="B61" s="53"/>
      <c r="C61" s="53"/>
      <c r="D61" s="53"/>
      <c r="E61" s="53"/>
      <c r="F61" s="53"/>
      <c r="G61" s="53"/>
      <c r="H61" s="14"/>
      <c r="I61" s="52"/>
      <c r="J61" s="52"/>
      <c r="K61" s="52"/>
      <c r="L61" s="52"/>
      <c r="M61" s="52"/>
      <c r="N61" s="52"/>
      <c r="O61" s="52"/>
      <c r="P61" s="14"/>
      <c r="Q61" s="53"/>
      <c r="R61" s="53"/>
      <c r="S61" s="53"/>
      <c r="T61" s="53"/>
      <c r="U61" s="53"/>
      <c r="V61" s="53"/>
      <c r="W61" s="53"/>
      <c r="X61" s="53"/>
      <c r="Y61" s="19"/>
      <c r="Z61" s="52"/>
      <c r="AA61" s="52"/>
      <c r="AB61" s="52"/>
      <c r="AC61" s="52"/>
      <c r="AD61" s="52"/>
      <c r="AE61" s="52"/>
      <c r="AF61" s="52"/>
      <c r="AG61" s="52"/>
      <c r="AH61" s="52"/>
      <c r="AI61" s="52"/>
    </row>
    <row r="62" spans="1:35" ht="20.25">
      <c r="A62" s="122" t="s">
        <v>92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</row>
    <row r="63" spans="1:35" ht="20.25" customHeight="1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</row>
    <row r="64" spans="1:35" ht="20.2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</row>
    <row r="65" spans="1:35" ht="20.25" customHeight="1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</row>
    <row r="66" ht="15"/>
    <row r="67" spans="1:35" ht="18">
      <c r="A67" s="12" t="s">
        <v>26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4.25" customHeight="1">
      <c r="A68" s="1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 ht="14.25" customHeight="1">
      <c r="A69" s="44" t="s">
        <v>98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22.5" customHeight="1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"/>
      <c r="M72" s="1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</row>
    <row r="73" spans="1:35" ht="16.5">
      <c r="A73" s="126" t="s">
        <v>7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"/>
      <c r="M73" s="1"/>
      <c r="N73" s="126" t="s">
        <v>8</v>
      </c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</row>
    <row r="74" spans="1:35" ht="18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</row>
    <row r="75" spans="1:35" ht="18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1:35" ht="8.2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</row>
    <row r="77" ht="8.25" customHeight="1"/>
    <row r="78" ht="8.25" customHeight="1"/>
    <row r="79" spans="1:35" ht="21" thickBot="1">
      <c r="A79" s="45" t="s">
        <v>95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X79" s="21"/>
      <c r="Y79" s="21"/>
      <c r="Z79" s="21"/>
      <c r="AA79" s="21"/>
      <c r="AB79" s="119"/>
      <c r="AC79" s="119"/>
      <c r="AD79" s="119"/>
      <c r="AE79" s="119"/>
      <c r="AF79" s="119"/>
      <c r="AG79" s="119"/>
      <c r="AH79" s="119"/>
      <c r="AI79" s="21"/>
    </row>
    <row r="80" spans="1:35" ht="30.75" customHeight="1">
      <c r="A80" s="116"/>
      <c r="B80" s="116"/>
      <c r="C80" s="116"/>
      <c r="D80" s="116"/>
      <c r="E80" s="116"/>
      <c r="F80" s="116"/>
      <c r="G80" s="116"/>
      <c r="I80" s="116"/>
      <c r="J80" s="116"/>
      <c r="K80" s="116"/>
      <c r="L80" s="116"/>
      <c r="M80" s="116"/>
      <c r="N80" s="116"/>
      <c r="O80" s="116"/>
      <c r="Q80" s="117"/>
      <c r="R80" s="117"/>
      <c r="S80" s="117"/>
      <c r="T80" s="117"/>
      <c r="U80" s="117"/>
      <c r="V80" s="117"/>
      <c r="W80" s="117"/>
      <c r="X80" s="19"/>
      <c r="Y80" s="112"/>
      <c r="Z80" s="112"/>
      <c r="AA80" s="112"/>
      <c r="AB80" s="101"/>
      <c r="AC80" s="113"/>
      <c r="AD80" s="114"/>
      <c r="AE80" s="114"/>
      <c r="AF80" s="114"/>
      <c r="AG80" s="114"/>
      <c r="AH80" s="114"/>
      <c r="AI80" s="114"/>
    </row>
    <row r="81" spans="1:35" ht="18">
      <c r="A81" s="110" t="s">
        <v>9</v>
      </c>
      <c r="B81" s="110"/>
      <c r="C81" s="110"/>
      <c r="D81" s="110"/>
      <c r="E81" s="110"/>
      <c r="F81" s="110"/>
      <c r="G81" s="110"/>
      <c r="H81" s="18"/>
      <c r="I81" s="110" t="s">
        <v>10</v>
      </c>
      <c r="J81" s="110"/>
      <c r="K81" s="110"/>
      <c r="L81" s="110"/>
      <c r="M81" s="110"/>
      <c r="N81" s="110"/>
      <c r="O81" s="110"/>
      <c r="Q81" s="110" t="s">
        <v>11</v>
      </c>
      <c r="R81" s="110"/>
      <c r="S81" s="110"/>
      <c r="T81" s="110"/>
      <c r="U81" s="110"/>
      <c r="V81" s="110"/>
      <c r="W81" s="110"/>
      <c r="Y81" s="110" t="s">
        <v>12</v>
      </c>
      <c r="Z81" s="110"/>
      <c r="AA81" s="110"/>
      <c r="AB81" s="105"/>
      <c r="AC81" s="110" t="s">
        <v>13</v>
      </c>
      <c r="AD81" s="110"/>
      <c r="AE81" s="110"/>
      <c r="AF81" s="110"/>
      <c r="AG81" s="110"/>
      <c r="AH81" s="110"/>
      <c r="AI81" s="110"/>
    </row>
    <row r="82" spans="1:35" ht="22.5" customHeight="1">
      <c r="A82" s="108"/>
      <c r="B82" s="108"/>
      <c r="C82" s="108"/>
      <c r="D82" s="108"/>
      <c r="E82" s="108"/>
      <c r="F82" s="108"/>
      <c r="G82" s="108"/>
      <c r="H82" s="19"/>
      <c r="I82" s="108"/>
      <c r="J82" s="108"/>
      <c r="K82" s="108"/>
      <c r="L82" s="108"/>
      <c r="M82" s="108"/>
      <c r="N82" s="108"/>
      <c r="O82" s="108"/>
      <c r="P82" s="19"/>
      <c r="Q82" s="108"/>
      <c r="R82" s="108"/>
      <c r="S82" s="108"/>
      <c r="T82" s="108"/>
      <c r="U82" s="108"/>
      <c r="V82" s="108"/>
      <c r="W82" s="108"/>
      <c r="X82" s="108"/>
      <c r="Y82" s="1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</row>
    <row r="83" spans="1:35" ht="18">
      <c r="A83" s="110" t="s">
        <v>14</v>
      </c>
      <c r="B83" s="110"/>
      <c r="C83" s="110"/>
      <c r="D83" s="110"/>
      <c r="E83" s="110"/>
      <c r="F83" s="110"/>
      <c r="G83" s="110"/>
      <c r="H83" s="14"/>
      <c r="I83" s="110" t="s">
        <v>15</v>
      </c>
      <c r="J83" s="110"/>
      <c r="K83" s="110"/>
      <c r="L83" s="110"/>
      <c r="M83" s="110"/>
      <c r="N83" s="110"/>
      <c r="O83" s="110"/>
      <c r="P83" s="14"/>
      <c r="Q83" s="110" t="s">
        <v>16</v>
      </c>
      <c r="R83" s="110"/>
      <c r="S83" s="110"/>
      <c r="T83" s="110"/>
      <c r="U83" s="110"/>
      <c r="V83" s="110"/>
      <c r="W83" s="110"/>
      <c r="X83" s="51"/>
      <c r="Y83" s="19"/>
      <c r="Z83" s="110" t="s">
        <v>17</v>
      </c>
      <c r="AA83" s="110"/>
      <c r="AB83" s="110"/>
      <c r="AC83" s="110"/>
      <c r="AD83" s="110"/>
      <c r="AE83" s="110"/>
      <c r="AF83" s="110"/>
      <c r="AG83" s="110"/>
      <c r="AH83" s="110"/>
      <c r="AI83" s="110"/>
    </row>
    <row r="84" spans="1:35" ht="8.2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</row>
    <row r="85" spans="1:35" ht="8.2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</row>
    <row r="86" spans="1:34" ht="21" thickBot="1">
      <c r="A86" s="45" t="s">
        <v>95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B86" s="118"/>
      <c r="AC86" s="118"/>
      <c r="AD86" s="118"/>
      <c r="AE86" s="118"/>
      <c r="AF86" s="118"/>
      <c r="AG86" s="118"/>
      <c r="AH86" s="118"/>
    </row>
    <row r="87" spans="1:35" ht="30.75" customHeight="1">
      <c r="A87" s="116"/>
      <c r="B87" s="116"/>
      <c r="C87" s="116"/>
      <c r="D87" s="116"/>
      <c r="E87" s="116"/>
      <c r="F87" s="116"/>
      <c r="G87" s="116"/>
      <c r="H87" s="101"/>
      <c r="I87" s="116"/>
      <c r="J87" s="116"/>
      <c r="K87" s="116"/>
      <c r="L87" s="116"/>
      <c r="M87" s="116"/>
      <c r="N87" s="116"/>
      <c r="O87" s="116"/>
      <c r="P87" s="19"/>
      <c r="Q87" s="117"/>
      <c r="R87" s="117"/>
      <c r="S87" s="117"/>
      <c r="T87" s="117"/>
      <c r="U87" s="117"/>
      <c r="V87" s="117"/>
      <c r="W87" s="117"/>
      <c r="X87" s="19"/>
      <c r="Y87" s="112"/>
      <c r="Z87" s="112"/>
      <c r="AA87" s="112"/>
      <c r="AB87" s="101"/>
      <c r="AC87" s="113"/>
      <c r="AD87" s="114"/>
      <c r="AE87" s="114"/>
      <c r="AF87" s="114"/>
      <c r="AG87" s="114"/>
      <c r="AH87" s="114"/>
      <c r="AI87" s="114"/>
    </row>
    <row r="88" spans="1:35" ht="18" customHeight="1">
      <c r="A88" s="110" t="s">
        <v>9</v>
      </c>
      <c r="B88" s="110"/>
      <c r="C88" s="110"/>
      <c r="D88" s="110"/>
      <c r="E88" s="110"/>
      <c r="F88" s="110"/>
      <c r="G88" s="110"/>
      <c r="H88" s="18"/>
      <c r="I88" s="110" t="s">
        <v>10</v>
      </c>
      <c r="J88" s="110"/>
      <c r="K88" s="110"/>
      <c r="L88" s="110"/>
      <c r="M88" s="110"/>
      <c r="N88" s="110"/>
      <c r="O88" s="110"/>
      <c r="Q88" s="110" t="s">
        <v>11</v>
      </c>
      <c r="R88" s="110"/>
      <c r="S88" s="110"/>
      <c r="T88" s="110"/>
      <c r="U88" s="110"/>
      <c r="V88" s="110"/>
      <c r="W88" s="110"/>
      <c r="Y88" s="110" t="s">
        <v>12</v>
      </c>
      <c r="Z88" s="110"/>
      <c r="AA88" s="110"/>
      <c r="AB88" s="105"/>
      <c r="AC88" s="110" t="s">
        <v>13</v>
      </c>
      <c r="AD88" s="110"/>
      <c r="AE88" s="110"/>
      <c r="AF88" s="110"/>
      <c r="AG88" s="110"/>
      <c r="AH88" s="110"/>
      <c r="AI88" s="110"/>
    </row>
    <row r="89" spans="1:35" ht="22.5" customHeight="1">
      <c r="A89" s="108"/>
      <c r="B89" s="108"/>
      <c r="C89" s="108"/>
      <c r="D89" s="108"/>
      <c r="E89" s="108"/>
      <c r="F89" s="108"/>
      <c r="G89" s="108"/>
      <c r="H89" s="19"/>
      <c r="I89" s="108"/>
      <c r="J89" s="108"/>
      <c r="K89" s="108"/>
      <c r="L89" s="108"/>
      <c r="M89" s="108"/>
      <c r="N89" s="108"/>
      <c r="O89" s="108"/>
      <c r="P89" s="19"/>
      <c r="Q89" s="108"/>
      <c r="R89" s="108"/>
      <c r="S89" s="108"/>
      <c r="T89" s="108"/>
      <c r="U89" s="108"/>
      <c r="V89" s="108"/>
      <c r="W89" s="108"/>
      <c r="X89" s="108"/>
      <c r="Y89" s="1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</row>
    <row r="90" spans="1:35" ht="18">
      <c r="A90" s="110" t="s">
        <v>14</v>
      </c>
      <c r="B90" s="110"/>
      <c r="C90" s="110"/>
      <c r="D90" s="110"/>
      <c r="E90" s="110"/>
      <c r="F90" s="110"/>
      <c r="G90" s="110"/>
      <c r="H90" s="14"/>
      <c r="I90" s="110" t="s">
        <v>15</v>
      </c>
      <c r="J90" s="110"/>
      <c r="K90" s="110"/>
      <c r="L90" s="110"/>
      <c r="M90" s="110"/>
      <c r="N90" s="110"/>
      <c r="O90" s="110"/>
      <c r="P90" s="14"/>
      <c r="Q90" s="110" t="s">
        <v>16</v>
      </c>
      <c r="R90" s="110"/>
      <c r="S90" s="110"/>
      <c r="T90" s="110"/>
      <c r="U90" s="110"/>
      <c r="V90" s="110"/>
      <c r="W90" s="110"/>
      <c r="X90" s="110"/>
      <c r="Y90" s="19"/>
      <c r="Z90" s="110" t="s">
        <v>17</v>
      </c>
      <c r="AA90" s="110"/>
      <c r="AB90" s="110"/>
      <c r="AC90" s="110"/>
      <c r="AD90" s="110"/>
      <c r="AE90" s="110"/>
      <c r="AF90" s="110"/>
      <c r="AG90" s="110"/>
      <c r="AH90" s="110"/>
      <c r="AI90" s="110"/>
    </row>
    <row r="91" spans="1:35" ht="8.2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</row>
    <row r="92" spans="1:35" ht="8.2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</row>
    <row r="93" spans="1:35" ht="21" thickBot="1">
      <c r="A93" s="45" t="s">
        <v>96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18"/>
      <c r="AC93" s="118"/>
      <c r="AD93" s="118"/>
      <c r="AE93" s="118"/>
      <c r="AF93" s="118"/>
      <c r="AG93" s="118"/>
      <c r="AH93" s="118"/>
      <c r="AI93" s="107"/>
    </row>
    <row r="94" spans="1:35" ht="30.75" customHeight="1">
      <c r="A94" s="116"/>
      <c r="B94" s="116"/>
      <c r="C94" s="116"/>
      <c r="D94" s="116"/>
      <c r="E94" s="116"/>
      <c r="F94" s="116"/>
      <c r="G94" s="116"/>
      <c r="H94" s="101"/>
      <c r="I94" s="116"/>
      <c r="J94" s="116"/>
      <c r="K94" s="116"/>
      <c r="L94" s="116"/>
      <c r="M94" s="116"/>
      <c r="N94" s="116"/>
      <c r="O94" s="116"/>
      <c r="P94" s="19"/>
      <c r="Q94" s="117"/>
      <c r="R94" s="117"/>
      <c r="S94" s="117"/>
      <c r="T94" s="117"/>
      <c r="U94" s="117"/>
      <c r="V94" s="117"/>
      <c r="W94" s="117"/>
      <c r="X94" s="19"/>
      <c r="Y94" s="112"/>
      <c r="Z94" s="112"/>
      <c r="AA94" s="112"/>
      <c r="AB94" s="101"/>
      <c r="AC94" s="113"/>
      <c r="AD94" s="114"/>
      <c r="AE94" s="114"/>
      <c r="AF94" s="114"/>
      <c r="AG94" s="114"/>
      <c r="AH94" s="114"/>
      <c r="AI94" s="114"/>
    </row>
    <row r="95" spans="1:35" ht="18">
      <c r="A95" s="110" t="s">
        <v>9</v>
      </c>
      <c r="B95" s="110"/>
      <c r="C95" s="110"/>
      <c r="D95" s="110"/>
      <c r="E95" s="110"/>
      <c r="F95" s="110"/>
      <c r="G95" s="110"/>
      <c r="H95" s="18"/>
      <c r="I95" s="110" t="s">
        <v>10</v>
      </c>
      <c r="J95" s="110"/>
      <c r="K95" s="110"/>
      <c r="L95" s="110"/>
      <c r="M95" s="110"/>
      <c r="N95" s="110"/>
      <c r="O95" s="110"/>
      <c r="Q95" s="110" t="s">
        <v>11</v>
      </c>
      <c r="R95" s="110"/>
      <c r="S95" s="110"/>
      <c r="T95" s="110"/>
      <c r="U95" s="110"/>
      <c r="V95" s="110"/>
      <c r="W95" s="110"/>
      <c r="Y95" s="110" t="s">
        <v>12</v>
      </c>
      <c r="Z95" s="110"/>
      <c r="AA95" s="110"/>
      <c r="AB95" s="105"/>
      <c r="AC95" s="110" t="s">
        <v>13</v>
      </c>
      <c r="AD95" s="110"/>
      <c r="AE95" s="110"/>
      <c r="AF95" s="110"/>
      <c r="AG95" s="110"/>
      <c r="AH95" s="110"/>
      <c r="AI95" s="110"/>
    </row>
    <row r="96" spans="1:35" ht="22.5" customHeight="1">
      <c r="A96" s="108"/>
      <c r="B96" s="108"/>
      <c r="C96" s="108"/>
      <c r="D96" s="108"/>
      <c r="E96" s="108"/>
      <c r="F96" s="108"/>
      <c r="G96" s="108"/>
      <c r="H96" s="19"/>
      <c r="I96" s="108"/>
      <c r="J96" s="108"/>
      <c r="K96" s="108"/>
      <c r="L96" s="108"/>
      <c r="M96" s="108"/>
      <c r="N96" s="108"/>
      <c r="O96" s="108"/>
      <c r="P96" s="19"/>
      <c r="Q96" s="108"/>
      <c r="R96" s="108"/>
      <c r="S96" s="108"/>
      <c r="T96" s="108"/>
      <c r="U96" s="108"/>
      <c r="V96" s="108"/>
      <c r="W96" s="108"/>
      <c r="X96" s="108"/>
      <c r="Y96" s="1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</row>
    <row r="97" spans="1:35" ht="18" customHeight="1">
      <c r="A97" s="110" t="s">
        <v>14</v>
      </c>
      <c r="B97" s="110"/>
      <c r="C97" s="110"/>
      <c r="D97" s="110"/>
      <c r="E97" s="110"/>
      <c r="F97" s="110"/>
      <c r="G97" s="110"/>
      <c r="H97" s="14"/>
      <c r="I97" s="111" t="s">
        <v>15</v>
      </c>
      <c r="J97" s="111"/>
      <c r="K97" s="111"/>
      <c r="L97" s="111"/>
      <c r="M97" s="111"/>
      <c r="N97" s="111"/>
      <c r="O97" s="111"/>
      <c r="P97" s="14"/>
      <c r="Q97" s="110" t="s">
        <v>16</v>
      </c>
      <c r="R97" s="110"/>
      <c r="S97" s="110"/>
      <c r="T97" s="110"/>
      <c r="U97" s="110"/>
      <c r="V97" s="110"/>
      <c r="W97" s="110"/>
      <c r="X97" s="110"/>
      <c r="Y97" s="19"/>
      <c r="Z97" s="111" t="s">
        <v>17</v>
      </c>
      <c r="AA97" s="111"/>
      <c r="AB97" s="111"/>
      <c r="AC97" s="111"/>
      <c r="AD97" s="111"/>
      <c r="AE97" s="111"/>
      <c r="AF97" s="111"/>
      <c r="AG97" s="111"/>
      <c r="AH97" s="111"/>
      <c r="AI97" s="111"/>
    </row>
    <row r="98" ht="8.25" customHeight="1"/>
    <row r="99" ht="8.25" customHeight="1"/>
    <row r="100" spans="1:35" ht="21" thickBot="1">
      <c r="A100" s="45" t="s">
        <v>97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18"/>
      <c r="AC100" s="118"/>
      <c r="AD100" s="118"/>
      <c r="AE100" s="118"/>
      <c r="AF100" s="118"/>
      <c r="AG100" s="118"/>
      <c r="AH100" s="118"/>
      <c r="AI100" s="107"/>
    </row>
    <row r="101" spans="1:35" ht="30.75" customHeight="1">
      <c r="A101" s="116"/>
      <c r="B101" s="116"/>
      <c r="C101" s="116"/>
      <c r="D101" s="116"/>
      <c r="E101" s="116"/>
      <c r="F101" s="116"/>
      <c r="G101" s="116"/>
      <c r="H101" s="101"/>
      <c r="I101" s="116"/>
      <c r="J101" s="116"/>
      <c r="K101" s="116"/>
      <c r="L101" s="116"/>
      <c r="M101" s="116"/>
      <c r="N101" s="116"/>
      <c r="O101" s="116"/>
      <c r="P101" s="19"/>
      <c r="Q101" s="117"/>
      <c r="R101" s="117"/>
      <c r="S101" s="117"/>
      <c r="T101" s="117"/>
      <c r="U101" s="117"/>
      <c r="V101" s="117"/>
      <c r="W101" s="117"/>
      <c r="X101" s="19"/>
      <c r="Y101" s="112"/>
      <c r="Z101" s="112"/>
      <c r="AA101" s="112"/>
      <c r="AB101" s="101"/>
      <c r="AC101" s="113"/>
      <c r="AD101" s="114"/>
      <c r="AE101" s="114"/>
      <c r="AF101" s="114"/>
      <c r="AG101" s="114"/>
      <c r="AH101" s="114"/>
      <c r="AI101" s="114"/>
    </row>
    <row r="102" spans="1:35" ht="18">
      <c r="A102" s="110" t="s">
        <v>9</v>
      </c>
      <c r="B102" s="110"/>
      <c r="C102" s="110"/>
      <c r="D102" s="110"/>
      <c r="E102" s="110"/>
      <c r="F102" s="110"/>
      <c r="G102" s="110"/>
      <c r="H102" s="18"/>
      <c r="I102" s="110" t="s">
        <v>10</v>
      </c>
      <c r="J102" s="110"/>
      <c r="K102" s="110"/>
      <c r="L102" s="110"/>
      <c r="M102" s="110"/>
      <c r="N102" s="110"/>
      <c r="O102" s="110"/>
      <c r="Q102" s="110" t="s">
        <v>11</v>
      </c>
      <c r="R102" s="110"/>
      <c r="S102" s="110"/>
      <c r="T102" s="110"/>
      <c r="U102" s="110"/>
      <c r="V102" s="110"/>
      <c r="W102" s="110"/>
      <c r="Y102" s="110" t="s">
        <v>12</v>
      </c>
      <c r="Z102" s="110"/>
      <c r="AA102" s="110"/>
      <c r="AB102" s="105"/>
      <c r="AC102" s="110" t="s">
        <v>13</v>
      </c>
      <c r="AD102" s="110"/>
      <c r="AE102" s="110"/>
      <c r="AF102" s="110"/>
      <c r="AG102" s="110"/>
      <c r="AH102" s="110"/>
      <c r="AI102" s="110"/>
    </row>
    <row r="103" spans="1:35" ht="21.75" customHeight="1">
      <c r="A103" s="108"/>
      <c r="B103" s="108"/>
      <c r="C103" s="108"/>
      <c r="D103" s="108"/>
      <c r="E103" s="108"/>
      <c r="F103" s="108"/>
      <c r="G103" s="108"/>
      <c r="H103" s="19"/>
      <c r="I103" s="108"/>
      <c r="J103" s="108"/>
      <c r="K103" s="108"/>
      <c r="L103" s="108"/>
      <c r="M103" s="108"/>
      <c r="N103" s="108"/>
      <c r="O103" s="108"/>
      <c r="P103" s="19"/>
      <c r="Q103" s="108"/>
      <c r="R103" s="108"/>
      <c r="S103" s="108"/>
      <c r="T103" s="108"/>
      <c r="U103" s="108"/>
      <c r="V103" s="108"/>
      <c r="W103" s="108"/>
      <c r="X103" s="108"/>
      <c r="Y103" s="1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</row>
    <row r="104" spans="1:35" ht="18">
      <c r="A104" s="110" t="s">
        <v>14</v>
      </c>
      <c r="B104" s="110"/>
      <c r="C104" s="110"/>
      <c r="D104" s="110"/>
      <c r="E104" s="110"/>
      <c r="F104" s="110"/>
      <c r="G104" s="110"/>
      <c r="H104" s="14"/>
      <c r="I104" s="111" t="s">
        <v>15</v>
      </c>
      <c r="J104" s="111"/>
      <c r="K104" s="111"/>
      <c r="L104" s="111"/>
      <c r="M104" s="111"/>
      <c r="N104" s="111"/>
      <c r="O104" s="111"/>
      <c r="P104" s="14"/>
      <c r="Q104" s="110" t="s">
        <v>16</v>
      </c>
      <c r="R104" s="110"/>
      <c r="S104" s="110"/>
      <c r="T104" s="110"/>
      <c r="U104" s="110"/>
      <c r="V104" s="110"/>
      <c r="W104" s="110"/>
      <c r="X104" s="110"/>
      <c r="Y104" s="19"/>
      <c r="Z104" s="111" t="s">
        <v>17</v>
      </c>
      <c r="AA104" s="111"/>
      <c r="AB104" s="111"/>
      <c r="AC104" s="111"/>
      <c r="AD104" s="111"/>
      <c r="AE104" s="111"/>
      <c r="AF104" s="111"/>
      <c r="AG104" s="111"/>
      <c r="AH104" s="111"/>
      <c r="AI104" s="111"/>
    </row>
    <row r="105" spans="1:35" ht="18">
      <c r="A105" s="53"/>
      <c r="B105" s="53"/>
      <c r="C105" s="53"/>
      <c r="D105" s="53"/>
      <c r="E105" s="53"/>
      <c r="F105" s="53"/>
      <c r="G105" s="53"/>
      <c r="H105" s="14"/>
      <c r="I105" s="52"/>
      <c r="J105" s="52"/>
      <c r="K105" s="52"/>
      <c r="L105" s="52"/>
      <c r="M105" s="52"/>
      <c r="N105" s="52"/>
      <c r="O105" s="52"/>
      <c r="P105" s="14"/>
      <c r="Q105" s="53"/>
      <c r="R105" s="53"/>
      <c r="S105" s="53"/>
      <c r="T105" s="53"/>
      <c r="U105" s="53"/>
      <c r="V105" s="53"/>
      <c r="W105" s="53"/>
      <c r="X105" s="53"/>
      <c r="Y105" s="19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</row>
    <row r="106" spans="1:35" ht="21" thickBot="1">
      <c r="A106" s="45" t="s">
        <v>97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18"/>
      <c r="AC106" s="118"/>
      <c r="AD106" s="118"/>
      <c r="AE106" s="118"/>
      <c r="AF106" s="118"/>
      <c r="AG106" s="118"/>
      <c r="AH106" s="118"/>
      <c r="AI106" s="107"/>
    </row>
    <row r="107" spans="1:35" ht="30.75" customHeight="1">
      <c r="A107" s="116"/>
      <c r="B107" s="116"/>
      <c r="C107" s="116"/>
      <c r="D107" s="116"/>
      <c r="E107" s="116"/>
      <c r="F107" s="116"/>
      <c r="G107" s="116"/>
      <c r="H107" s="101"/>
      <c r="I107" s="116"/>
      <c r="J107" s="116"/>
      <c r="K107" s="116"/>
      <c r="L107" s="116"/>
      <c r="M107" s="116"/>
      <c r="N107" s="116"/>
      <c r="O107" s="116"/>
      <c r="P107" s="19"/>
      <c r="Q107" s="117"/>
      <c r="R107" s="117"/>
      <c r="S107" s="117"/>
      <c r="T107" s="117"/>
      <c r="U107" s="117"/>
      <c r="V107" s="117"/>
      <c r="W107" s="117"/>
      <c r="X107" s="19"/>
      <c r="Y107" s="112"/>
      <c r="Z107" s="112"/>
      <c r="AA107" s="112"/>
      <c r="AB107" s="101"/>
      <c r="AC107" s="113"/>
      <c r="AD107" s="114"/>
      <c r="AE107" s="114"/>
      <c r="AF107" s="114"/>
      <c r="AG107" s="114"/>
      <c r="AH107" s="114"/>
      <c r="AI107" s="114"/>
    </row>
    <row r="108" spans="1:35" ht="18">
      <c r="A108" s="110" t="s">
        <v>9</v>
      </c>
      <c r="B108" s="110"/>
      <c r="C108" s="110"/>
      <c r="D108" s="110"/>
      <c r="E108" s="110"/>
      <c r="F108" s="110"/>
      <c r="G108" s="110"/>
      <c r="H108" s="18"/>
      <c r="I108" s="110" t="s">
        <v>10</v>
      </c>
      <c r="J108" s="110"/>
      <c r="K108" s="110"/>
      <c r="L108" s="110"/>
      <c r="M108" s="110"/>
      <c r="N108" s="110"/>
      <c r="O108" s="110"/>
      <c r="Q108" s="110" t="s">
        <v>11</v>
      </c>
      <c r="R108" s="110"/>
      <c r="S108" s="110"/>
      <c r="T108" s="110"/>
      <c r="U108" s="110"/>
      <c r="V108" s="110"/>
      <c r="W108" s="110"/>
      <c r="Y108" s="110" t="s">
        <v>12</v>
      </c>
      <c r="Z108" s="110"/>
      <c r="AA108" s="110"/>
      <c r="AB108" s="105"/>
      <c r="AC108" s="110" t="s">
        <v>13</v>
      </c>
      <c r="AD108" s="110"/>
      <c r="AE108" s="110"/>
      <c r="AF108" s="110"/>
      <c r="AG108" s="110"/>
      <c r="AH108" s="110"/>
      <c r="AI108" s="110"/>
    </row>
    <row r="109" spans="1:35" ht="21.75" customHeight="1">
      <c r="A109" s="108"/>
      <c r="B109" s="108"/>
      <c r="C109" s="108"/>
      <c r="D109" s="108"/>
      <c r="E109" s="108"/>
      <c r="F109" s="108"/>
      <c r="G109" s="108"/>
      <c r="H109" s="19"/>
      <c r="I109" s="108"/>
      <c r="J109" s="108"/>
      <c r="K109" s="108"/>
      <c r="L109" s="108"/>
      <c r="M109" s="108"/>
      <c r="N109" s="108"/>
      <c r="O109" s="108"/>
      <c r="P109" s="19"/>
      <c r="Q109" s="108"/>
      <c r="R109" s="108"/>
      <c r="S109" s="108"/>
      <c r="T109" s="108"/>
      <c r="U109" s="108"/>
      <c r="V109" s="108"/>
      <c r="W109" s="108"/>
      <c r="X109" s="108"/>
      <c r="Y109" s="1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</row>
    <row r="110" spans="1:35" ht="18">
      <c r="A110" s="110" t="s">
        <v>14</v>
      </c>
      <c r="B110" s="110"/>
      <c r="C110" s="110"/>
      <c r="D110" s="110"/>
      <c r="E110" s="110"/>
      <c r="F110" s="110"/>
      <c r="G110" s="110"/>
      <c r="H110" s="14"/>
      <c r="I110" s="111" t="s">
        <v>15</v>
      </c>
      <c r="J110" s="111"/>
      <c r="K110" s="111"/>
      <c r="L110" s="111"/>
      <c r="M110" s="111"/>
      <c r="N110" s="111"/>
      <c r="O110" s="111"/>
      <c r="P110" s="14"/>
      <c r="Q110" s="110" t="s">
        <v>16</v>
      </c>
      <c r="R110" s="110"/>
      <c r="S110" s="110"/>
      <c r="T110" s="110"/>
      <c r="U110" s="110"/>
      <c r="V110" s="110"/>
      <c r="W110" s="110"/>
      <c r="X110" s="110"/>
      <c r="Y110" s="19"/>
      <c r="Z110" s="111" t="s">
        <v>17</v>
      </c>
      <c r="AA110" s="111"/>
      <c r="AB110" s="111"/>
      <c r="AC110" s="111"/>
      <c r="AD110" s="111"/>
      <c r="AE110" s="111"/>
      <c r="AF110" s="111"/>
      <c r="AG110" s="111"/>
      <c r="AH110" s="111"/>
      <c r="AI110" s="111"/>
    </row>
    <row r="111" spans="1:35" ht="18">
      <c r="A111" s="1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 ht="14.25" customHeight="1">
      <c r="A112" s="1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4.25" customHeight="1">
      <c r="A113" s="4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6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6.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"/>
      <c r="M117" s="1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</row>
    <row r="118" spans="1:35" ht="18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1:35" ht="18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:35" ht="8.2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:35" ht="18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:35" ht="18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</row>
    <row r="123" spans="1:35" ht="18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</row>
    <row r="124" spans="1:35" ht="18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</row>
    <row r="125" spans="1:35" ht="18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</row>
    <row r="126" spans="1:35" ht="18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</row>
    <row r="127" spans="1:35" ht="18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:35" ht="18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:35" ht="18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 ht="18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1:35" ht="18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5" ht="18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:35" ht="18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:35" ht="18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</row>
    <row r="135" spans="1:35" ht="18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</row>
    <row r="136" spans="1:35" ht="18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</row>
    <row r="137" spans="1:35" ht="18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</row>
    <row r="138" spans="1:35" ht="18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</row>
    <row r="139" spans="1:35" ht="18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</row>
    <row r="140" spans="1:35" ht="18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:35" ht="18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:35" ht="18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</row>
    <row r="143" spans="1:35" ht="18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</row>
    <row r="144" spans="1:35" ht="18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</row>
    <row r="145" spans="1:35" ht="18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</row>
    <row r="146" spans="1:35" ht="18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</row>
    <row r="147" spans="1:35" ht="18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</row>
    <row r="148" spans="1:35" ht="18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</row>
    <row r="149" spans="1:35" ht="18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</row>
    <row r="150" spans="1:35" ht="18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</row>
    <row r="151" spans="1:35" ht="18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</row>
    <row r="152" spans="1:35" ht="18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</row>
    <row r="153" spans="1:35" ht="18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</row>
    <row r="154" spans="1:35" ht="18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</row>
    <row r="155" spans="1:35" ht="18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</row>
    <row r="156" spans="1:35" ht="18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</row>
    <row r="157" spans="1:35" ht="18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</row>
    <row r="158" spans="1:35" ht="18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</row>
    <row r="159" spans="1:35" ht="18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</row>
    <row r="160" spans="1:35" ht="18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</row>
    <row r="161" spans="1:35" ht="18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</row>
    <row r="162" spans="1:35" ht="18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</row>
    <row r="163" spans="1:35" ht="18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</row>
    <row r="164" spans="1:35" ht="18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</row>
    <row r="165" spans="1:35" ht="18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</row>
    <row r="166" spans="1:35" ht="18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</row>
    <row r="167" spans="1:35" ht="18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</row>
    <row r="168" spans="1:35" ht="18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</row>
    <row r="169" spans="1:35" ht="18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</row>
    <row r="170" spans="1:35" ht="18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</row>
    <row r="171" spans="1:35" ht="18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</row>
    <row r="172" spans="1:35" ht="18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</row>
    <row r="173" spans="1:35" ht="18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</row>
    <row r="174" spans="1:35" ht="18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</row>
    <row r="175" spans="1:35" ht="18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</row>
    <row r="176" spans="1:35" ht="18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</row>
    <row r="177" spans="1:35" ht="18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</row>
    <row r="178" spans="1:35" ht="18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</row>
    <row r="179" spans="1:35" ht="18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</row>
    <row r="180" spans="1:35" ht="18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</row>
    <row r="181" spans="1:35" ht="18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</row>
    <row r="182" spans="1:35" ht="18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</row>
    <row r="183" spans="1:35" ht="18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</row>
    <row r="184" spans="1:35" ht="18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</row>
    <row r="185" spans="1:35" ht="18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</row>
    <row r="186" spans="1:35" ht="18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</row>
    <row r="187" spans="1:35" ht="18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</row>
    <row r="188" spans="1:35" ht="18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</row>
    <row r="189" spans="1:35" ht="18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</row>
    <row r="190" spans="1:35" ht="18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</row>
    <row r="191" spans="1:35" ht="18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</row>
    <row r="192" spans="1:35" ht="18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</row>
    <row r="193" spans="1:35" ht="18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</row>
    <row r="194" spans="1:35" ht="18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</row>
    <row r="195" spans="1:35" ht="18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</row>
    <row r="196" spans="1:35" ht="18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</row>
    <row r="197" spans="1:35" ht="18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</row>
    <row r="198" spans="1:35" ht="18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</row>
    <row r="199" spans="1:35" ht="18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</row>
    <row r="200" spans="1:35" ht="18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</row>
    <row r="201" spans="1:35" ht="18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</row>
    <row r="202" spans="1:35" ht="18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</row>
    <row r="203" spans="1:35" ht="18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</row>
    <row r="204" spans="1:35" ht="18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</row>
    <row r="205" spans="1:35" ht="18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</row>
    <row r="206" spans="1:35" ht="18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</row>
    <row r="207" spans="1:35" ht="18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</row>
    <row r="208" spans="1:35" ht="18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</row>
    <row r="209" spans="1:35" ht="18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</row>
    <row r="210" spans="1:35" ht="18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</row>
    <row r="211" spans="1:35" ht="18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</row>
    <row r="212" spans="1:35" ht="18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</row>
    <row r="213" spans="1:35" ht="18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</row>
    <row r="214" spans="1:35" ht="18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</row>
    <row r="215" spans="1:35" ht="18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</row>
    <row r="216" spans="1:35" ht="18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</row>
    <row r="217" spans="1:35" ht="18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</row>
    <row r="218" spans="1:35" ht="18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</row>
    <row r="219" spans="1:35" ht="18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</row>
    <row r="220" spans="1:35" ht="18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</row>
    <row r="221" spans="1:35" ht="18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</row>
    <row r="222" spans="1:35" ht="18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</row>
    <row r="223" spans="1:35" ht="18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</row>
    <row r="224" spans="1:35" ht="18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</row>
    <row r="225" spans="1:35" ht="18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</row>
    <row r="226" spans="1:35" ht="18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</row>
    <row r="227" spans="1:35" ht="18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</row>
    <row r="228" spans="1:35" ht="18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</row>
    <row r="229" spans="1:35" ht="18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</row>
    <row r="230" spans="1:35" ht="18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</row>
    <row r="231" spans="1:35" ht="18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</row>
    <row r="232" spans="1:35" ht="18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</row>
    <row r="233" spans="1:35" ht="18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</row>
    <row r="234" spans="1:35" ht="18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</row>
    <row r="235" spans="1:35" ht="18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</row>
    <row r="236" spans="1:35" ht="18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</row>
    <row r="237" spans="1:35" ht="18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</row>
    <row r="238" spans="1:35" ht="18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</row>
    <row r="239" spans="1:35" ht="18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</row>
    <row r="240" spans="1:35" ht="18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</row>
    <row r="241" spans="1:35" ht="18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</row>
    <row r="242" spans="1:35" ht="18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</row>
    <row r="243" spans="1:35" ht="18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</row>
    <row r="244" spans="1:35" ht="18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</row>
    <row r="245" spans="1:35" ht="18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</row>
    <row r="246" spans="1:35" ht="18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</row>
    <row r="247" spans="1:35" ht="18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</row>
    <row r="248" spans="1:35" ht="18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</row>
    <row r="249" spans="1:35" ht="18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</row>
    <row r="250" spans="1:35" ht="18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</row>
    <row r="251" spans="1:35" ht="18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</row>
    <row r="252" spans="1:35" ht="18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</row>
    <row r="253" spans="1:35" ht="18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</row>
    <row r="254" spans="1:35" ht="18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</row>
    <row r="255" spans="1:35" ht="18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</row>
    <row r="256" spans="1:35" ht="18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</row>
    <row r="257" spans="1:35" ht="18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</row>
    <row r="258" spans="1:35" ht="18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</row>
    <row r="259" spans="1:35" ht="18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</row>
    <row r="260" spans="1:35" ht="18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</row>
    <row r="261" spans="1:35" ht="18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</row>
    <row r="262" spans="1:35" ht="18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</row>
    <row r="263" spans="1:35" ht="18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</row>
    <row r="264" spans="1:35" ht="18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</row>
    <row r="265" spans="1:35" ht="18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</row>
    <row r="266" spans="1:35" ht="18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</row>
    <row r="267" spans="1:35" ht="18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</row>
    <row r="268" spans="1:35" ht="18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</row>
    <row r="269" spans="1:35" ht="18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</row>
    <row r="270" spans="1:35" ht="18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</row>
    <row r="271" spans="1:35" ht="18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</row>
    <row r="272" spans="1:35" ht="18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</row>
    <row r="273" spans="1:35" ht="18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</row>
    <row r="274" spans="1:35" ht="18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</row>
    <row r="275" spans="1:35" ht="18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</row>
    <row r="276" spans="1:35" ht="18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</row>
    <row r="277" spans="1:35" ht="18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</row>
    <row r="278" spans="1:35" ht="18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</row>
    <row r="279" spans="1:35" ht="18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</row>
    <row r="280" spans="1:35" ht="18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</row>
    <row r="281" spans="1:35" ht="18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</row>
    <row r="282" spans="1:35" ht="18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</row>
    <row r="283" spans="1:35" ht="18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</row>
    <row r="284" spans="1:35" ht="18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</row>
    <row r="285" spans="1:35" ht="18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</row>
    <row r="286" spans="1:35" ht="18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</row>
    <row r="287" spans="1:35" ht="18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</row>
    <row r="288" spans="1:35" ht="18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</row>
    <row r="289" spans="1:35" ht="18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</row>
    <row r="290" spans="1:35" ht="18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</row>
    <row r="291" spans="1:35" ht="18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</row>
    <row r="292" spans="1:35" ht="18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</row>
    <row r="293" spans="1:35" ht="18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</row>
    <row r="294" spans="1:35" ht="18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</row>
    <row r="295" spans="1:35" ht="18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</row>
    <row r="296" spans="1:35" ht="18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</row>
    <row r="297" spans="1:35" ht="18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</row>
    <row r="298" spans="1:35" ht="18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</row>
    <row r="299" spans="1:35" ht="18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</row>
    <row r="300" spans="1:35" ht="18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</row>
    <row r="301" spans="1:35" ht="18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</row>
    <row r="302" spans="1:35" ht="18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</row>
    <row r="303" spans="1:35" ht="18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</row>
    <row r="304" spans="1:35" ht="18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</row>
    <row r="305" spans="1:35" ht="18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</row>
    <row r="306" spans="1:35" ht="18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</row>
    <row r="307" spans="1:35" ht="18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</row>
    <row r="308" spans="1:35" ht="18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</row>
    <row r="309" spans="1:35" ht="18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</row>
    <row r="310" spans="1:35" ht="18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</row>
    <row r="311" spans="1:35" ht="18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</row>
  </sheetData>
  <sheetProtection formatCells="0" formatColumns="0" formatRows="0" selectLockedCells="1"/>
  <mergeCells count="245">
    <mergeCell ref="AB42:AH42"/>
    <mergeCell ref="Z30:AI30"/>
    <mergeCell ref="Y28:AA28"/>
    <mergeCell ref="AC28:AI28"/>
    <mergeCell ref="N23:AI23"/>
    <mergeCell ref="G25:AI25"/>
    <mergeCell ref="AC36:AI36"/>
    <mergeCell ref="I30:O30"/>
    <mergeCell ref="Q31:X31"/>
    <mergeCell ref="Q36:W36"/>
    <mergeCell ref="S15:W15"/>
    <mergeCell ref="S16:W16"/>
    <mergeCell ref="S17:W17"/>
    <mergeCell ref="AC37:AI37"/>
    <mergeCell ref="X15:AI15"/>
    <mergeCell ref="X16:AI16"/>
    <mergeCell ref="X17:AI17"/>
    <mergeCell ref="Q28:W28"/>
    <mergeCell ref="Y36:AA36"/>
    <mergeCell ref="A60:G60"/>
    <mergeCell ref="I60:O60"/>
    <mergeCell ref="Q60:X60"/>
    <mergeCell ref="Z60:AI60"/>
    <mergeCell ref="AB49:AH49"/>
    <mergeCell ref="AB56:AH56"/>
    <mergeCell ref="A58:G58"/>
    <mergeCell ref="I58:O58"/>
    <mergeCell ref="Q58:W58"/>
    <mergeCell ref="Y58:AA58"/>
    <mergeCell ref="AC58:AI58"/>
    <mergeCell ref="A59:G59"/>
    <mergeCell ref="I59:O59"/>
    <mergeCell ref="Q59:X59"/>
    <mergeCell ref="Z59:AI59"/>
    <mergeCell ref="A46:G46"/>
    <mergeCell ref="I46:O46"/>
    <mergeCell ref="Z46:AI46"/>
    <mergeCell ref="Q46:X46"/>
    <mergeCell ref="Q57:W57"/>
    <mergeCell ref="Y57:AA57"/>
    <mergeCell ref="AC57:AI57"/>
    <mergeCell ref="Y51:AA51"/>
    <mergeCell ref="AC51:AI51"/>
    <mergeCell ref="Q52:X52"/>
    <mergeCell ref="Z52:AI52"/>
    <mergeCell ref="Q51:W51"/>
    <mergeCell ref="A50:G50"/>
    <mergeCell ref="I50:O50"/>
    <mergeCell ref="Q50:W50"/>
    <mergeCell ref="Y50:AA50"/>
    <mergeCell ref="AC50:AI50"/>
    <mergeCell ref="Z45:AI45"/>
    <mergeCell ref="Y43:AA43"/>
    <mergeCell ref="Y44:AA44"/>
    <mergeCell ref="A53:G53"/>
    <mergeCell ref="I53:O53"/>
    <mergeCell ref="Q53:X53"/>
    <mergeCell ref="Z53:AI53"/>
    <mergeCell ref="A51:G51"/>
    <mergeCell ref="I51:O51"/>
    <mergeCell ref="I45:O45"/>
    <mergeCell ref="I43:O43"/>
    <mergeCell ref="C16:M16"/>
    <mergeCell ref="C17:M17"/>
    <mergeCell ref="N17:R17"/>
    <mergeCell ref="A72:K72"/>
    <mergeCell ref="N72:AI72"/>
    <mergeCell ref="Q39:W39"/>
    <mergeCell ref="A52:G52"/>
    <mergeCell ref="I52:O52"/>
    <mergeCell ref="A36:G36"/>
    <mergeCell ref="Y37:AA37"/>
    <mergeCell ref="A16:B16"/>
    <mergeCell ref="N15:R15"/>
    <mergeCell ref="N16:R16"/>
    <mergeCell ref="A13:B13"/>
    <mergeCell ref="A14:B14"/>
    <mergeCell ref="Z31:AI31"/>
    <mergeCell ref="A30:G30"/>
    <mergeCell ref="A31:G31"/>
    <mergeCell ref="I31:O31"/>
    <mergeCell ref="A29:O29"/>
    <mergeCell ref="X11:AI11"/>
    <mergeCell ref="X12:AI12"/>
    <mergeCell ref="C14:M14"/>
    <mergeCell ref="X13:AI13"/>
    <mergeCell ref="X14:AI14"/>
    <mergeCell ref="N14:R14"/>
    <mergeCell ref="S11:W11"/>
    <mergeCell ref="S12:W12"/>
    <mergeCell ref="S13:W13"/>
    <mergeCell ref="S14:W14"/>
    <mergeCell ref="A4:X4"/>
    <mergeCell ref="A5:D5"/>
    <mergeCell ref="E5:N5"/>
    <mergeCell ref="H7:AI7"/>
    <mergeCell ref="P8:AI8"/>
    <mergeCell ref="Y4:AH4"/>
    <mergeCell ref="Q38:X38"/>
    <mergeCell ref="Z38:AI38"/>
    <mergeCell ref="N12:R12"/>
    <mergeCell ref="N13:R13"/>
    <mergeCell ref="Q30:X30"/>
    <mergeCell ref="N24:AI24"/>
    <mergeCell ref="A28:O28"/>
    <mergeCell ref="C15:M15"/>
    <mergeCell ref="A18:AI19"/>
    <mergeCell ref="C13:M13"/>
    <mergeCell ref="Z39:AI39"/>
    <mergeCell ref="Y29:AA29"/>
    <mergeCell ref="AC29:AI29"/>
    <mergeCell ref="A10:E10"/>
    <mergeCell ref="C11:M11"/>
    <mergeCell ref="N11:R11"/>
    <mergeCell ref="A11:B11"/>
    <mergeCell ref="A15:B15"/>
    <mergeCell ref="A12:B12"/>
    <mergeCell ref="C12:M12"/>
    <mergeCell ref="Q44:W44"/>
    <mergeCell ref="A44:G44"/>
    <mergeCell ref="I44:O44"/>
    <mergeCell ref="A43:G43"/>
    <mergeCell ref="Q29:W29"/>
    <mergeCell ref="A37:G37"/>
    <mergeCell ref="I37:O37"/>
    <mergeCell ref="Q37:W37"/>
    <mergeCell ref="I36:O36"/>
    <mergeCell ref="I38:O38"/>
    <mergeCell ref="A73:K73"/>
    <mergeCell ref="N73:AI73"/>
    <mergeCell ref="A38:G38"/>
    <mergeCell ref="A39:G39"/>
    <mergeCell ref="I39:O39"/>
    <mergeCell ref="A57:G57"/>
    <mergeCell ref="I57:O57"/>
    <mergeCell ref="A45:G45"/>
    <mergeCell ref="Q45:X45"/>
    <mergeCell ref="Q43:W43"/>
    <mergeCell ref="A64:AI64"/>
    <mergeCell ref="A65:AI65"/>
    <mergeCell ref="AB35:AH35"/>
    <mergeCell ref="J9:AI9"/>
    <mergeCell ref="A62:K62"/>
    <mergeCell ref="L62:AI62"/>
    <mergeCell ref="A63:AI63"/>
    <mergeCell ref="A17:B17"/>
    <mergeCell ref="AC43:AI43"/>
    <mergeCell ref="AC44:AI44"/>
    <mergeCell ref="AB79:AH79"/>
    <mergeCell ref="A80:G80"/>
    <mergeCell ref="I80:O80"/>
    <mergeCell ref="Q80:W80"/>
    <mergeCell ref="Y80:AA80"/>
    <mergeCell ref="AC80:AI80"/>
    <mergeCell ref="A81:G81"/>
    <mergeCell ref="I81:O81"/>
    <mergeCell ref="Q81:W81"/>
    <mergeCell ref="Y81:AA81"/>
    <mergeCell ref="AC81:AI81"/>
    <mergeCell ref="A82:G82"/>
    <mergeCell ref="I82:O82"/>
    <mergeCell ref="Q82:X82"/>
    <mergeCell ref="Z82:AI82"/>
    <mergeCell ref="A83:G83"/>
    <mergeCell ref="I83:O83"/>
    <mergeCell ref="Q83:W83"/>
    <mergeCell ref="Z83:AI83"/>
    <mergeCell ref="AB86:AH86"/>
    <mergeCell ref="A87:G87"/>
    <mergeCell ref="I87:O87"/>
    <mergeCell ref="Q87:W87"/>
    <mergeCell ref="Y87:AA87"/>
    <mergeCell ref="AC87:AI87"/>
    <mergeCell ref="A88:G88"/>
    <mergeCell ref="I88:O88"/>
    <mergeCell ref="Q88:W88"/>
    <mergeCell ref="Y88:AA88"/>
    <mergeCell ref="AC88:AI88"/>
    <mergeCell ref="A89:G89"/>
    <mergeCell ref="I89:O89"/>
    <mergeCell ref="Q89:X89"/>
    <mergeCell ref="Z89:AI89"/>
    <mergeCell ref="A90:G90"/>
    <mergeCell ref="I90:O90"/>
    <mergeCell ref="Q90:X90"/>
    <mergeCell ref="Z90:AI90"/>
    <mergeCell ref="AB93:AH93"/>
    <mergeCell ref="A94:G94"/>
    <mergeCell ref="I94:O94"/>
    <mergeCell ref="Q94:W94"/>
    <mergeCell ref="Y94:AA94"/>
    <mergeCell ref="AC94:AI94"/>
    <mergeCell ref="A95:G95"/>
    <mergeCell ref="I95:O95"/>
    <mergeCell ref="Q95:W95"/>
    <mergeCell ref="Y95:AA95"/>
    <mergeCell ref="AC95:AI95"/>
    <mergeCell ref="A96:G96"/>
    <mergeCell ref="I96:O96"/>
    <mergeCell ref="Q96:X96"/>
    <mergeCell ref="Z96:AI96"/>
    <mergeCell ref="A97:G97"/>
    <mergeCell ref="I97:O97"/>
    <mergeCell ref="Q97:X97"/>
    <mergeCell ref="Z97:AI97"/>
    <mergeCell ref="AB100:AH100"/>
    <mergeCell ref="A101:G101"/>
    <mergeCell ref="I101:O101"/>
    <mergeCell ref="Q101:W101"/>
    <mergeCell ref="Y101:AA101"/>
    <mergeCell ref="AC101:AI101"/>
    <mergeCell ref="A102:G102"/>
    <mergeCell ref="I102:O102"/>
    <mergeCell ref="Q102:W102"/>
    <mergeCell ref="Y102:AA102"/>
    <mergeCell ref="AC102:AI102"/>
    <mergeCell ref="A103:G103"/>
    <mergeCell ref="I103:O103"/>
    <mergeCell ref="Q103:X103"/>
    <mergeCell ref="Z103:AI103"/>
    <mergeCell ref="A117:K117"/>
    <mergeCell ref="N117:AI117"/>
    <mergeCell ref="A107:G107"/>
    <mergeCell ref="I107:O107"/>
    <mergeCell ref="Q107:W107"/>
    <mergeCell ref="A104:G104"/>
    <mergeCell ref="I104:O104"/>
    <mergeCell ref="Q104:X104"/>
    <mergeCell ref="Z104:AI104"/>
    <mergeCell ref="AB106:AH106"/>
    <mergeCell ref="Y107:AA107"/>
    <mergeCell ref="AC107:AI107"/>
    <mergeCell ref="A108:G108"/>
    <mergeCell ref="I108:O108"/>
    <mergeCell ref="Q108:W108"/>
    <mergeCell ref="Y108:AA108"/>
    <mergeCell ref="AC108:AI108"/>
    <mergeCell ref="A109:G109"/>
    <mergeCell ref="I109:O109"/>
    <mergeCell ref="Q109:X109"/>
    <mergeCell ref="Z109:AI109"/>
    <mergeCell ref="A110:G110"/>
    <mergeCell ref="I110:O110"/>
    <mergeCell ref="Q110:X110"/>
    <mergeCell ref="Z110:AI110"/>
  </mergeCells>
  <dataValidations count="2">
    <dataValidation type="list" allowBlank="1" showErrorMessage="1" sqref="Y4:AH4">
      <formula1>Saison</formula1>
    </dataValidation>
    <dataValidation type="list" showInputMessage="1" showErrorMessage="1" sqref="E5:N5">
      <formula1>Bezirk</formula1>
    </dataValidation>
  </dataValidations>
  <printOptions/>
  <pageMargins left="0.7086614173228347" right="0.7086614173228347" top="0.5905511811023623" bottom="0.7874015748031497" header="0.31496062992125984" footer="0.31496062992125984"/>
  <pageSetup horizontalDpi="600" verticalDpi="600" orientation="portrait" paperSize="9" scale="98" r:id="rId4"/>
  <rowBreaks count="1" manualBreakCount="1">
    <brk id="32" max="3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98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B3" sqref="B3"/>
    </sheetView>
  </sheetViews>
  <sheetFormatPr defaultColWidth="11.8515625" defaultRowHeight="15"/>
  <cols>
    <col min="1" max="1" width="5.421875" style="74" customWidth="1"/>
    <col min="2" max="2" width="10.28125" style="87" customWidth="1"/>
    <col min="3" max="3" width="9.421875" style="88" customWidth="1"/>
    <col min="4" max="4" width="13.421875" style="89" customWidth="1"/>
    <col min="5" max="5" width="13.140625" style="87" customWidth="1"/>
    <col min="6" max="6" width="11.421875" style="90" customWidth="1"/>
    <col min="7" max="9" width="23.7109375" style="87" customWidth="1"/>
    <col min="10" max="10" width="10.28125" style="87" customWidth="1"/>
    <col min="11" max="11" width="22.57421875" style="87" customWidth="1"/>
    <col min="12" max="13" width="13.7109375" style="87" customWidth="1"/>
    <col min="14" max="14" width="15.7109375" style="87" customWidth="1"/>
    <col min="15" max="15" width="7.7109375" style="87" customWidth="1"/>
    <col min="16" max="16384" width="11.8515625" style="87" customWidth="1"/>
  </cols>
  <sheetData>
    <row r="1" s="74" customFormat="1" ht="12.75"/>
    <row r="2" spans="3:6" s="74" customFormat="1" ht="12.75">
      <c r="C2" s="75"/>
      <c r="D2" s="76"/>
      <c r="F2" s="77"/>
    </row>
    <row r="3" spans="1:6" s="74" customFormat="1" ht="20.25">
      <c r="A3" s="78"/>
      <c r="B3" s="79" t="s">
        <v>89</v>
      </c>
      <c r="C3" s="79"/>
      <c r="D3" s="79"/>
      <c r="E3" s="79"/>
      <c r="F3" s="80"/>
    </row>
    <row r="4" spans="3:6" s="74" customFormat="1" ht="12.75">
      <c r="C4" s="75"/>
      <c r="D4" s="76"/>
      <c r="F4" s="77"/>
    </row>
    <row r="5" spans="2:9" ht="20.25">
      <c r="B5" s="81" t="s">
        <v>18</v>
      </c>
      <c r="C5" s="96" t="s">
        <v>51</v>
      </c>
      <c r="D5" s="82"/>
      <c r="E5" s="83" t="s">
        <v>47</v>
      </c>
      <c r="F5" s="84"/>
      <c r="G5" s="85"/>
      <c r="H5" s="86"/>
      <c r="I5" s="86"/>
    </row>
    <row r="6" spans="8:9" ht="12.75">
      <c r="H6" s="91" t="s">
        <v>8</v>
      </c>
      <c r="I6" s="92"/>
    </row>
    <row r="7" ht="13.5" thickBot="1"/>
    <row r="8" spans="1:15" ht="24.75" customHeight="1" thickBot="1">
      <c r="A8" s="46" t="s">
        <v>69</v>
      </c>
      <c r="B8" s="47" t="s">
        <v>46</v>
      </c>
      <c r="C8" s="48" t="s">
        <v>45</v>
      </c>
      <c r="D8" s="49" t="s">
        <v>9</v>
      </c>
      <c r="E8" s="47" t="s">
        <v>10</v>
      </c>
      <c r="F8" s="49" t="s">
        <v>44</v>
      </c>
      <c r="G8" s="47" t="s">
        <v>43</v>
      </c>
      <c r="H8" s="47" t="s">
        <v>42</v>
      </c>
      <c r="I8" s="47" t="s">
        <v>93</v>
      </c>
      <c r="J8" s="47" t="s">
        <v>41</v>
      </c>
      <c r="K8" s="47" t="s">
        <v>40</v>
      </c>
      <c r="L8" s="47" t="s">
        <v>39</v>
      </c>
      <c r="M8" s="47" t="s">
        <v>38</v>
      </c>
      <c r="N8" s="47" t="s">
        <v>37</v>
      </c>
      <c r="O8" s="50" t="s">
        <v>36</v>
      </c>
    </row>
    <row r="9" spans="1:15" s="69" customFormat="1" ht="24.75" customHeight="1">
      <c r="A9" s="54" t="e">
        <f>LOOKUP(F9,Altersklassen!$C$3:$C$11,Altersklassen!$A$3:$A$11)</f>
        <v>#N/A</v>
      </c>
      <c r="B9" s="55"/>
      <c r="C9" s="56"/>
      <c r="D9" s="57"/>
      <c r="E9" s="57"/>
      <c r="F9" s="58"/>
      <c r="G9" s="59"/>
      <c r="H9" s="55"/>
      <c r="I9" s="55"/>
      <c r="J9" s="55"/>
      <c r="K9" s="55"/>
      <c r="L9" s="55"/>
      <c r="M9" s="55"/>
      <c r="N9" s="55"/>
      <c r="O9" s="55"/>
    </row>
    <row r="10" spans="1:15" s="69" customFormat="1" ht="24.75" customHeight="1">
      <c r="A10" s="60" t="e">
        <f>LOOKUP(F10,Altersklassen!$C$3:$C$11,Altersklassen!$A$3:$A$11)</f>
        <v>#N/A</v>
      </c>
      <c r="B10" s="61"/>
      <c r="C10" s="62"/>
      <c r="D10" s="63"/>
      <c r="E10" s="61"/>
      <c r="F10" s="64"/>
      <c r="G10" s="61"/>
      <c r="H10" s="61"/>
      <c r="I10" s="61"/>
      <c r="J10" s="61"/>
      <c r="K10" s="61"/>
      <c r="L10" s="61"/>
      <c r="M10" s="61"/>
      <c r="N10" s="61"/>
      <c r="O10" s="65"/>
    </row>
    <row r="11" spans="1:15" s="69" customFormat="1" ht="24.75" customHeight="1">
      <c r="A11" s="60" t="e">
        <f>LOOKUP(F11,Altersklassen!$C$3:$C$11,Altersklassen!$A$3:$A$11)</f>
        <v>#N/A</v>
      </c>
      <c r="B11" s="61"/>
      <c r="C11" s="62"/>
      <c r="D11" s="63"/>
      <c r="E11" s="61"/>
      <c r="F11" s="64"/>
      <c r="G11" s="61"/>
      <c r="H11" s="61"/>
      <c r="I11" s="61"/>
      <c r="J11" s="61"/>
      <c r="K11" s="61"/>
      <c r="L11" s="61"/>
      <c r="M11" s="61"/>
      <c r="N11" s="61"/>
      <c r="O11" s="61"/>
    </row>
    <row r="12" spans="1:15" s="69" customFormat="1" ht="24.75" customHeight="1">
      <c r="A12" s="60" t="e">
        <f>LOOKUP(F12,Altersklassen!$C$3:$C$11,Altersklassen!$A$3:$A$11)</f>
        <v>#N/A</v>
      </c>
      <c r="B12" s="61"/>
      <c r="C12" s="62"/>
      <c r="D12" s="63"/>
      <c r="E12" s="61"/>
      <c r="F12" s="64"/>
      <c r="G12" s="61"/>
      <c r="H12" s="61"/>
      <c r="I12" s="61"/>
      <c r="J12" s="61"/>
      <c r="K12" s="61"/>
      <c r="L12" s="61"/>
      <c r="M12" s="61"/>
      <c r="N12" s="61"/>
      <c r="O12" s="66"/>
    </row>
    <row r="13" spans="1:15" s="69" customFormat="1" ht="24.75" customHeight="1">
      <c r="A13" s="60" t="e">
        <f>LOOKUP(F13,Altersklassen!$C$3:$C$11,Altersklassen!$A$3:$A$11)</f>
        <v>#N/A</v>
      </c>
      <c r="B13" s="61"/>
      <c r="C13" s="62"/>
      <c r="D13" s="63"/>
      <c r="E13" s="61"/>
      <c r="F13" s="64"/>
      <c r="G13" s="61"/>
      <c r="H13" s="61"/>
      <c r="I13" s="61"/>
      <c r="J13" s="61"/>
      <c r="K13" s="61"/>
      <c r="L13" s="61"/>
      <c r="M13" s="61"/>
      <c r="N13" s="61"/>
      <c r="O13" s="61"/>
    </row>
    <row r="14" spans="1:15" s="69" customFormat="1" ht="24.75" customHeight="1">
      <c r="A14" s="60" t="e">
        <f>LOOKUP(F14,Altersklassen!$C$3:$C$11,Altersklassen!$A$3:$A$11)</f>
        <v>#N/A</v>
      </c>
      <c r="B14" s="61"/>
      <c r="C14" s="62"/>
      <c r="D14" s="63"/>
      <c r="E14" s="61"/>
      <c r="F14" s="64"/>
      <c r="G14" s="61"/>
      <c r="H14" s="61"/>
      <c r="I14" s="61"/>
      <c r="J14" s="61"/>
      <c r="K14" s="61"/>
      <c r="L14" s="61"/>
      <c r="M14" s="61"/>
      <c r="N14" s="61"/>
      <c r="O14" s="61"/>
    </row>
    <row r="15" spans="1:15" s="69" customFormat="1" ht="24.75" customHeight="1">
      <c r="A15" s="60" t="e">
        <f>LOOKUP(F15,Altersklassen!$C$3:$C$11,Altersklassen!$A$3:$A$11)</f>
        <v>#N/A</v>
      </c>
      <c r="B15" s="61"/>
      <c r="C15" s="62"/>
      <c r="D15" s="63"/>
      <c r="E15" s="61"/>
      <c r="F15" s="64"/>
      <c r="G15" s="61"/>
      <c r="H15" s="61"/>
      <c r="I15" s="61"/>
      <c r="J15" s="61"/>
      <c r="K15" s="61"/>
      <c r="L15" s="61"/>
      <c r="M15" s="61"/>
      <c r="N15" s="61"/>
      <c r="O15" s="61"/>
    </row>
    <row r="16" spans="1:15" s="69" customFormat="1" ht="24.75" customHeight="1">
      <c r="A16" s="60" t="e">
        <f>LOOKUP(F16,Altersklassen!$C$3:$C$11,Altersklassen!$A$3:$A$11)</f>
        <v>#N/A</v>
      </c>
      <c r="B16" s="61"/>
      <c r="C16" s="62"/>
      <c r="D16" s="63"/>
      <c r="E16" s="61"/>
      <c r="F16" s="64"/>
      <c r="G16" s="61"/>
      <c r="H16" s="61"/>
      <c r="I16" s="61"/>
      <c r="J16" s="61"/>
      <c r="K16" s="61"/>
      <c r="L16" s="61"/>
      <c r="M16" s="61"/>
      <c r="N16" s="61"/>
      <c r="O16" s="61"/>
    </row>
    <row r="17" spans="1:15" s="69" customFormat="1" ht="24.75" customHeight="1">
      <c r="A17" s="60" t="e">
        <f>LOOKUP(F17,Altersklassen!$C$3:$C$11,Altersklassen!$A$3:$A$11)</f>
        <v>#N/A</v>
      </c>
      <c r="B17" s="61"/>
      <c r="C17" s="62"/>
      <c r="D17" s="63"/>
      <c r="E17" s="61"/>
      <c r="F17" s="64"/>
      <c r="G17" s="61"/>
      <c r="H17" s="61"/>
      <c r="I17" s="61"/>
      <c r="J17" s="61"/>
      <c r="K17" s="61"/>
      <c r="L17" s="61"/>
      <c r="M17" s="61"/>
      <c r="N17" s="61"/>
      <c r="O17" s="61"/>
    </row>
    <row r="18" spans="1:15" s="69" customFormat="1" ht="24.75" customHeight="1">
      <c r="A18" s="60" t="e">
        <f>LOOKUP(F18,Altersklassen!$C$3:$C$11,Altersklassen!$A$3:$A$11)</f>
        <v>#N/A</v>
      </c>
      <c r="B18" s="61"/>
      <c r="C18" s="62"/>
      <c r="D18" s="63"/>
      <c r="E18" s="61"/>
      <c r="F18" s="64"/>
      <c r="G18" s="61"/>
      <c r="H18" s="61"/>
      <c r="I18" s="61"/>
      <c r="J18" s="61"/>
      <c r="K18" s="61"/>
      <c r="L18" s="61"/>
      <c r="M18" s="61"/>
      <c r="N18" s="61"/>
      <c r="O18" s="61"/>
    </row>
    <row r="19" spans="1:15" s="69" customFormat="1" ht="24.75" customHeight="1">
      <c r="A19" s="60" t="e">
        <f>LOOKUP(F19,Altersklassen!$C$3:$C$11,Altersklassen!$A$3:$A$11)</f>
        <v>#N/A</v>
      </c>
      <c r="B19" s="61"/>
      <c r="C19" s="62"/>
      <c r="D19" s="63"/>
      <c r="E19" s="61"/>
      <c r="F19" s="64"/>
      <c r="G19" s="61"/>
      <c r="H19" s="61"/>
      <c r="I19" s="61"/>
      <c r="J19" s="61"/>
      <c r="K19" s="61"/>
      <c r="L19" s="61"/>
      <c r="M19" s="61"/>
      <c r="N19" s="61"/>
      <c r="O19" s="61"/>
    </row>
    <row r="20" spans="1:15" s="69" customFormat="1" ht="24.75" customHeight="1">
      <c r="A20" s="60" t="e">
        <f>LOOKUP(F20,Altersklassen!$C$3:$C$11,Altersklassen!$A$3:$A$11)</f>
        <v>#N/A</v>
      </c>
      <c r="B20" s="61"/>
      <c r="C20" s="62"/>
      <c r="D20" s="63"/>
      <c r="E20" s="61"/>
      <c r="F20" s="64"/>
      <c r="G20" s="61"/>
      <c r="H20" s="61"/>
      <c r="I20" s="61"/>
      <c r="J20" s="61"/>
      <c r="K20" s="61"/>
      <c r="L20" s="61"/>
      <c r="M20" s="61"/>
      <c r="N20" s="61"/>
      <c r="O20" s="61"/>
    </row>
    <row r="21" spans="1:15" s="69" customFormat="1" ht="24.75" customHeight="1">
      <c r="A21" s="60" t="e">
        <f>LOOKUP(F21,Altersklassen!$C$3:$C$11,Altersklassen!$A$3:$A$11)</f>
        <v>#N/A</v>
      </c>
      <c r="B21" s="61"/>
      <c r="C21" s="62"/>
      <c r="D21" s="63"/>
      <c r="E21" s="61"/>
      <c r="F21" s="64"/>
      <c r="G21" s="61"/>
      <c r="H21" s="61"/>
      <c r="I21" s="61"/>
      <c r="J21" s="61"/>
      <c r="K21" s="61"/>
      <c r="L21" s="61"/>
      <c r="M21" s="61"/>
      <c r="N21" s="61"/>
      <c r="O21" s="61"/>
    </row>
    <row r="22" spans="1:15" s="69" customFormat="1" ht="24.75" customHeight="1">
      <c r="A22" s="60" t="e">
        <f>LOOKUP(F22,Altersklassen!$C$3:$C$11,Altersklassen!$A$3:$A$11)</f>
        <v>#N/A</v>
      </c>
      <c r="B22" s="61"/>
      <c r="C22" s="62"/>
      <c r="D22" s="63"/>
      <c r="E22" s="61"/>
      <c r="F22" s="64"/>
      <c r="G22" s="61"/>
      <c r="H22" s="61"/>
      <c r="I22" s="61"/>
      <c r="J22" s="61"/>
      <c r="K22" s="61"/>
      <c r="L22" s="61"/>
      <c r="M22" s="61"/>
      <c r="N22" s="61"/>
      <c r="O22" s="61"/>
    </row>
    <row r="23" spans="1:15" s="69" customFormat="1" ht="24.75" customHeight="1">
      <c r="A23" s="60" t="e">
        <f>LOOKUP(F23,Altersklassen!$C$3:$C$11,Altersklassen!$A$3:$A$11)</f>
        <v>#N/A</v>
      </c>
      <c r="B23" s="61"/>
      <c r="C23" s="62"/>
      <c r="D23" s="63"/>
      <c r="E23" s="61"/>
      <c r="F23" s="64"/>
      <c r="G23" s="61"/>
      <c r="H23" s="61"/>
      <c r="I23" s="61"/>
      <c r="J23" s="61"/>
      <c r="K23" s="61"/>
      <c r="L23" s="61"/>
      <c r="M23" s="61"/>
      <c r="N23" s="61"/>
      <c r="O23" s="61"/>
    </row>
    <row r="24" spans="1:15" s="69" customFormat="1" ht="24.75" customHeight="1">
      <c r="A24" s="60" t="e">
        <f>LOOKUP(F24,Altersklassen!$C$3:$C$11,Altersklassen!$A$3:$A$11)</f>
        <v>#N/A</v>
      </c>
      <c r="B24" s="61"/>
      <c r="C24" s="62"/>
      <c r="D24" s="63"/>
      <c r="E24" s="61"/>
      <c r="F24" s="64"/>
      <c r="G24" s="61"/>
      <c r="H24" s="61"/>
      <c r="I24" s="61"/>
      <c r="J24" s="61"/>
      <c r="K24" s="61"/>
      <c r="L24" s="61"/>
      <c r="M24" s="61"/>
      <c r="N24" s="61"/>
      <c r="O24" s="61"/>
    </row>
    <row r="25" spans="1:15" s="69" customFormat="1" ht="24.75" customHeight="1">
      <c r="A25" s="60" t="e">
        <f>LOOKUP(F25,Altersklassen!$C$3:$C$11,Altersklassen!$A$3:$A$11)</f>
        <v>#N/A</v>
      </c>
      <c r="B25" s="61"/>
      <c r="C25" s="62"/>
      <c r="D25" s="63"/>
      <c r="E25" s="61"/>
      <c r="F25" s="64"/>
      <c r="G25" s="61"/>
      <c r="H25" s="61"/>
      <c r="I25" s="61"/>
      <c r="J25" s="61"/>
      <c r="K25" s="61"/>
      <c r="L25" s="61"/>
      <c r="M25" s="61"/>
      <c r="N25" s="61"/>
      <c r="O25" s="61"/>
    </row>
    <row r="26" spans="1:15" s="69" customFormat="1" ht="24.75" customHeight="1">
      <c r="A26" s="60" t="e">
        <f>LOOKUP(F26,Altersklassen!$C$3:$C$11,Altersklassen!$A$3:$A$11)</f>
        <v>#N/A</v>
      </c>
      <c r="B26" s="61"/>
      <c r="C26" s="62"/>
      <c r="D26" s="63"/>
      <c r="E26" s="61"/>
      <c r="F26" s="64"/>
      <c r="G26" s="61"/>
      <c r="H26" s="61"/>
      <c r="I26" s="61"/>
      <c r="J26" s="61"/>
      <c r="K26" s="61"/>
      <c r="L26" s="61"/>
      <c r="M26" s="61"/>
      <c r="N26" s="61"/>
      <c r="O26" s="61"/>
    </row>
    <row r="27" spans="1:15" s="69" customFormat="1" ht="24.75" customHeight="1">
      <c r="A27" s="60" t="e">
        <f>LOOKUP(F27,Altersklassen!$C$3:$C$11,Altersklassen!$A$3:$A$11)</f>
        <v>#N/A</v>
      </c>
      <c r="B27" s="61"/>
      <c r="C27" s="62"/>
      <c r="D27" s="63"/>
      <c r="E27" s="61"/>
      <c r="F27" s="64"/>
      <c r="G27" s="61"/>
      <c r="H27" s="61"/>
      <c r="I27" s="61"/>
      <c r="J27" s="61"/>
      <c r="K27" s="61"/>
      <c r="L27" s="61"/>
      <c r="M27" s="61"/>
      <c r="N27" s="61"/>
      <c r="O27" s="61"/>
    </row>
    <row r="28" spans="1:15" s="69" customFormat="1" ht="24.75" customHeight="1">
      <c r="A28" s="60" t="e">
        <f>LOOKUP(F28,Altersklassen!$C$3:$C$11,Altersklassen!$A$3:$A$11)</f>
        <v>#N/A</v>
      </c>
      <c r="B28" s="61"/>
      <c r="C28" s="62"/>
      <c r="D28" s="63"/>
      <c r="E28" s="61"/>
      <c r="F28" s="67"/>
      <c r="G28" s="61"/>
      <c r="H28" s="61"/>
      <c r="I28" s="61"/>
      <c r="J28" s="61"/>
      <c r="K28" s="61"/>
      <c r="L28" s="61"/>
      <c r="M28" s="61"/>
      <c r="N28" s="61"/>
      <c r="O28" s="61"/>
    </row>
    <row r="29" spans="1:15" s="69" customFormat="1" ht="24.75" customHeight="1">
      <c r="A29" s="60" t="e">
        <f>LOOKUP(F29,Altersklassen!$C$3:$C$11,Altersklassen!$A$3:$A$11)</f>
        <v>#N/A</v>
      </c>
      <c r="B29" s="61"/>
      <c r="C29" s="62"/>
      <c r="D29" s="63"/>
      <c r="E29" s="61"/>
      <c r="F29" s="64"/>
      <c r="G29" s="61"/>
      <c r="H29" s="61"/>
      <c r="I29" s="61"/>
      <c r="J29" s="61"/>
      <c r="K29" s="61"/>
      <c r="L29" s="61"/>
      <c r="M29" s="61"/>
      <c r="N29" s="61"/>
      <c r="O29" s="61"/>
    </row>
    <row r="30" spans="1:15" s="69" customFormat="1" ht="24.75" customHeight="1">
      <c r="A30" s="60" t="e">
        <f>LOOKUP(F30,Altersklassen!$C$3:$C$11,Altersklassen!$A$3:$A$11)</f>
        <v>#N/A</v>
      </c>
      <c r="B30" s="61"/>
      <c r="C30" s="62"/>
      <c r="D30" s="63"/>
      <c r="E30" s="61"/>
      <c r="F30" s="64"/>
      <c r="G30" s="61"/>
      <c r="H30" s="61"/>
      <c r="I30" s="61"/>
      <c r="J30" s="61"/>
      <c r="K30" s="61"/>
      <c r="L30" s="61"/>
      <c r="M30" s="61"/>
      <c r="N30" s="61"/>
      <c r="O30" s="61"/>
    </row>
    <row r="31" spans="1:15" s="69" customFormat="1" ht="24.75" customHeight="1">
      <c r="A31" s="60" t="e">
        <f>LOOKUP(F31,Altersklassen!$C$3:$C$11,Altersklassen!$A$3:$A$11)</f>
        <v>#N/A</v>
      </c>
      <c r="B31" s="61"/>
      <c r="C31" s="62"/>
      <c r="D31" s="63"/>
      <c r="E31" s="61"/>
      <c r="F31" s="64"/>
      <c r="G31" s="61"/>
      <c r="H31" s="61"/>
      <c r="I31" s="61"/>
      <c r="J31" s="61"/>
      <c r="K31" s="61"/>
      <c r="L31" s="61"/>
      <c r="M31" s="61"/>
      <c r="N31" s="61"/>
      <c r="O31" s="61"/>
    </row>
    <row r="32" spans="1:15" s="69" customFormat="1" ht="24.75" customHeight="1">
      <c r="A32" s="60" t="e">
        <f>LOOKUP(F32,Altersklassen!$C$3:$C$11,Altersklassen!$A$3:$A$11)</f>
        <v>#N/A</v>
      </c>
      <c r="B32" s="61"/>
      <c r="C32" s="62"/>
      <c r="D32" s="63"/>
      <c r="E32" s="61"/>
      <c r="F32" s="64"/>
      <c r="G32" s="61"/>
      <c r="H32" s="61"/>
      <c r="I32" s="61"/>
      <c r="J32" s="61"/>
      <c r="K32" s="61"/>
      <c r="L32" s="61"/>
      <c r="M32" s="61"/>
      <c r="N32" s="61"/>
      <c r="O32" s="61"/>
    </row>
    <row r="33" spans="1:15" s="69" customFormat="1" ht="24.75" customHeight="1">
      <c r="A33" s="60" t="e">
        <f>LOOKUP(F33,Altersklassen!$C$3:$C$11,Altersklassen!$A$3:$A$11)</f>
        <v>#N/A</v>
      </c>
      <c r="B33" s="61"/>
      <c r="C33" s="62"/>
      <c r="D33" s="63"/>
      <c r="E33" s="61"/>
      <c r="F33" s="64"/>
      <c r="G33" s="61"/>
      <c r="H33" s="61"/>
      <c r="I33" s="61"/>
      <c r="J33" s="61"/>
      <c r="K33" s="61"/>
      <c r="L33" s="61"/>
      <c r="M33" s="61"/>
      <c r="N33" s="61"/>
      <c r="O33" s="61"/>
    </row>
    <row r="34" spans="1:15" s="69" customFormat="1" ht="24.75" customHeight="1">
      <c r="A34" s="60" t="e">
        <f>LOOKUP(F34,Altersklassen!$C$3:$C$11,Altersklassen!$A$3:$A$11)</f>
        <v>#N/A</v>
      </c>
      <c r="B34" s="61"/>
      <c r="C34" s="62"/>
      <c r="D34" s="63"/>
      <c r="E34" s="61"/>
      <c r="F34" s="64"/>
      <c r="G34" s="61"/>
      <c r="H34" s="61"/>
      <c r="I34" s="61"/>
      <c r="J34" s="61"/>
      <c r="K34" s="61"/>
      <c r="L34" s="61"/>
      <c r="M34" s="61"/>
      <c r="N34" s="61"/>
      <c r="O34" s="61"/>
    </row>
    <row r="35" spans="1:15" s="69" customFormat="1" ht="24.75" customHeight="1">
      <c r="A35" s="60" t="e">
        <f>LOOKUP(F35,Altersklassen!$C$3:$C$11,Altersklassen!$A$3:$A$11)</f>
        <v>#N/A</v>
      </c>
      <c r="B35" s="61"/>
      <c r="C35" s="62"/>
      <c r="D35" s="63"/>
      <c r="E35" s="61"/>
      <c r="F35" s="64"/>
      <c r="G35" s="61"/>
      <c r="H35" s="61"/>
      <c r="I35" s="61"/>
      <c r="J35" s="61"/>
      <c r="K35" s="61"/>
      <c r="L35" s="61"/>
      <c r="M35" s="61"/>
      <c r="N35" s="61"/>
      <c r="O35" s="61"/>
    </row>
    <row r="36" spans="1:15" s="69" customFormat="1" ht="24.75" customHeight="1">
      <c r="A36" s="60" t="e">
        <f>LOOKUP(F36,Altersklassen!$C$3:$C$11,Altersklassen!$A$3:$A$11)</f>
        <v>#N/A</v>
      </c>
      <c r="B36" s="61"/>
      <c r="C36" s="62"/>
      <c r="D36" s="63"/>
      <c r="E36" s="61"/>
      <c r="F36" s="64"/>
      <c r="G36" s="61"/>
      <c r="H36" s="61"/>
      <c r="I36" s="61"/>
      <c r="J36" s="61"/>
      <c r="K36" s="61"/>
      <c r="L36" s="61"/>
      <c r="M36" s="61"/>
      <c r="N36" s="61"/>
      <c r="O36" s="61"/>
    </row>
    <row r="37" spans="1:15" s="69" customFormat="1" ht="24.75" customHeight="1">
      <c r="A37" s="60" t="e">
        <f>LOOKUP(F37,Altersklassen!$C$3:$C$11,Altersklassen!$A$3:$A$11)</f>
        <v>#N/A</v>
      </c>
      <c r="B37" s="61"/>
      <c r="C37" s="62"/>
      <c r="D37" s="63"/>
      <c r="E37" s="61"/>
      <c r="F37" s="64"/>
      <c r="G37" s="61"/>
      <c r="H37" s="61"/>
      <c r="I37" s="61"/>
      <c r="J37" s="61"/>
      <c r="K37" s="61"/>
      <c r="L37" s="61"/>
      <c r="M37" s="61"/>
      <c r="N37" s="61"/>
      <c r="O37" s="61"/>
    </row>
    <row r="38" spans="1:15" s="69" customFormat="1" ht="24.75" customHeight="1">
      <c r="A38" s="60" t="e">
        <f>LOOKUP(F38,Altersklassen!$C$3:$C$11,Altersklassen!$A$3:$A$11)</f>
        <v>#N/A</v>
      </c>
      <c r="B38" s="61"/>
      <c r="C38" s="62"/>
      <c r="D38" s="63"/>
      <c r="E38" s="61"/>
      <c r="F38" s="64"/>
      <c r="G38" s="61"/>
      <c r="H38" s="61"/>
      <c r="I38" s="61"/>
      <c r="J38" s="61"/>
      <c r="K38" s="61"/>
      <c r="L38" s="61"/>
      <c r="M38" s="61"/>
      <c r="N38" s="61"/>
      <c r="O38" s="61"/>
    </row>
    <row r="39" spans="1:15" s="69" customFormat="1" ht="24.75" customHeight="1">
      <c r="A39" s="60" t="e">
        <f>LOOKUP(F39,Altersklassen!$C$3:$C$11,Altersklassen!$A$3:$A$11)</f>
        <v>#N/A</v>
      </c>
      <c r="B39" s="61"/>
      <c r="C39" s="62"/>
      <c r="D39" s="63"/>
      <c r="E39" s="61"/>
      <c r="F39" s="64"/>
      <c r="G39" s="61"/>
      <c r="H39" s="61"/>
      <c r="I39" s="61"/>
      <c r="J39" s="61"/>
      <c r="K39" s="61"/>
      <c r="L39" s="61"/>
      <c r="M39" s="61"/>
      <c r="N39" s="61"/>
      <c r="O39" s="61"/>
    </row>
    <row r="40" spans="1:15" s="69" customFormat="1" ht="24.75" customHeight="1">
      <c r="A40" s="60" t="e">
        <f>LOOKUP(F40,Altersklassen!$C$3:$C$11,Altersklassen!$A$3:$A$11)</f>
        <v>#N/A</v>
      </c>
      <c r="B40" s="61"/>
      <c r="C40" s="62"/>
      <c r="D40" s="63"/>
      <c r="E40" s="61"/>
      <c r="F40" s="64"/>
      <c r="G40" s="61"/>
      <c r="H40" s="61"/>
      <c r="I40" s="61"/>
      <c r="J40" s="61"/>
      <c r="K40" s="61"/>
      <c r="L40" s="61"/>
      <c r="M40" s="61"/>
      <c r="N40" s="61"/>
      <c r="O40" s="61"/>
    </row>
    <row r="41" spans="1:15" s="69" customFormat="1" ht="24.75" customHeight="1">
      <c r="A41" s="60" t="e">
        <f>LOOKUP(F41,Altersklassen!$C$3:$C$11,Altersklassen!$A$3:$A$11)</f>
        <v>#N/A</v>
      </c>
      <c r="B41" s="61"/>
      <c r="C41" s="62"/>
      <c r="D41" s="63"/>
      <c r="E41" s="61"/>
      <c r="F41" s="64"/>
      <c r="G41" s="61"/>
      <c r="H41" s="61"/>
      <c r="I41" s="61"/>
      <c r="J41" s="61"/>
      <c r="K41" s="61"/>
      <c r="L41" s="61"/>
      <c r="M41" s="61"/>
      <c r="N41" s="61"/>
      <c r="O41" s="61"/>
    </row>
    <row r="42" spans="1:15" s="69" customFormat="1" ht="24.75" customHeight="1">
      <c r="A42" s="60" t="e">
        <f>LOOKUP(F42,Altersklassen!$C$3:$C$11,Altersklassen!$A$3:$A$11)</f>
        <v>#N/A</v>
      </c>
      <c r="B42" s="61"/>
      <c r="C42" s="62"/>
      <c r="D42" s="63"/>
      <c r="E42" s="61"/>
      <c r="F42" s="64"/>
      <c r="G42" s="61"/>
      <c r="H42" s="61"/>
      <c r="I42" s="61"/>
      <c r="J42" s="61"/>
      <c r="K42" s="61"/>
      <c r="L42" s="61"/>
      <c r="M42" s="61"/>
      <c r="N42" s="61"/>
      <c r="O42" s="61"/>
    </row>
    <row r="43" spans="1:15" s="69" customFormat="1" ht="24.75" customHeight="1">
      <c r="A43" s="60" t="e">
        <f>LOOKUP(F43,Altersklassen!$C$3:$C$11,Altersklassen!$A$3:$A$11)</f>
        <v>#N/A</v>
      </c>
      <c r="B43" s="61"/>
      <c r="C43" s="62"/>
      <c r="D43" s="63"/>
      <c r="E43" s="61"/>
      <c r="F43" s="64"/>
      <c r="G43" s="61"/>
      <c r="H43" s="61"/>
      <c r="I43" s="61"/>
      <c r="J43" s="61"/>
      <c r="K43" s="61"/>
      <c r="L43" s="61"/>
      <c r="M43" s="61"/>
      <c r="N43" s="61"/>
      <c r="O43" s="61"/>
    </row>
    <row r="44" spans="1:15" s="69" customFormat="1" ht="24.75" customHeight="1">
      <c r="A44" s="60" t="e">
        <f>LOOKUP(F44,Altersklassen!$C$3:$C$11,Altersklassen!$A$3:$A$11)</f>
        <v>#N/A</v>
      </c>
      <c r="B44" s="61"/>
      <c r="C44" s="62"/>
      <c r="D44" s="63"/>
      <c r="E44" s="61"/>
      <c r="F44" s="64"/>
      <c r="G44" s="61"/>
      <c r="H44" s="61"/>
      <c r="I44" s="61"/>
      <c r="J44" s="61"/>
      <c r="K44" s="61"/>
      <c r="L44" s="61"/>
      <c r="M44" s="61"/>
      <c r="N44" s="61"/>
      <c r="O44" s="61"/>
    </row>
    <row r="45" spans="1:15" s="69" customFormat="1" ht="24.75" customHeight="1">
      <c r="A45" s="60" t="e">
        <f>LOOKUP(F45,Altersklassen!$C$3:$C$11,Altersklassen!$A$3:$A$11)</f>
        <v>#N/A</v>
      </c>
      <c r="B45" s="61"/>
      <c r="C45" s="62"/>
      <c r="D45" s="63"/>
      <c r="E45" s="61"/>
      <c r="F45" s="64"/>
      <c r="G45" s="61"/>
      <c r="H45" s="61"/>
      <c r="I45" s="61"/>
      <c r="J45" s="61"/>
      <c r="K45" s="61"/>
      <c r="L45" s="61"/>
      <c r="M45" s="61"/>
      <c r="N45" s="61"/>
      <c r="O45" s="61"/>
    </row>
    <row r="46" spans="1:15" s="69" customFormat="1" ht="24.75" customHeight="1">
      <c r="A46" s="60" t="e">
        <f>LOOKUP(F46,Altersklassen!$C$3:$C$11,Altersklassen!$A$3:$A$11)</f>
        <v>#N/A</v>
      </c>
      <c r="B46" s="61"/>
      <c r="C46" s="62"/>
      <c r="D46" s="63"/>
      <c r="E46" s="61"/>
      <c r="F46" s="64"/>
      <c r="G46" s="61"/>
      <c r="H46" s="61"/>
      <c r="I46" s="61"/>
      <c r="J46" s="61"/>
      <c r="K46" s="61"/>
      <c r="L46" s="61"/>
      <c r="M46" s="61"/>
      <c r="N46" s="61"/>
      <c r="O46" s="61"/>
    </row>
    <row r="47" spans="1:15" s="69" customFormat="1" ht="24.75" customHeight="1">
      <c r="A47" s="60" t="e">
        <f>LOOKUP(F47,Altersklassen!$C$3:$C$11,Altersklassen!$A$3:$A$11)</f>
        <v>#N/A</v>
      </c>
      <c r="B47" s="61"/>
      <c r="C47" s="62"/>
      <c r="D47" s="63"/>
      <c r="E47" s="61"/>
      <c r="F47" s="64"/>
      <c r="G47" s="61"/>
      <c r="H47" s="61"/>
      <c r="I47" s="61"/>
      <c r="J47" s="61"/>
      <c r="K47" s="61"/>
      <c r="L47" s="61"/>
      <c r="M47" s="61"/>
      <c r="N47" s="61"/>
      <c r="O47" s="61"/>
    </row>
    <row r="48" spans="1:15" s="69" customFormat="1" ht="24.75" customHeight="1">
      <c r="A48" s="60" t="e">
        <f>LOOKUP(F48,Altersklassen!$C$3:$C$11,Altersklassen!$A$3:$A$11)</f>
        <v>#N/A</v>
      </c>
      <c r="B48" s="61"/>
      <c r="C48" s="62"/>
      <c r="D48" s="63"/>
      <c r="E48" s="61"/>
      <c r="F48" s="64"/>
      <c r="G48" s="61"/>
      <c r="H48" s="61"/>
      <c r="I48" s="61"/>
      <c r="J48" s="61"/>
      <c r="K48" s="61"/>
      <c r="L48" s="61"/>
      <c r="M48" s="61"/>
      <c r="N48" s="61"/>
      <c r="O48" s="61"/>
    </row>
    <row r="49" spans="1:15" s="69" customFormat="1" ht="24.75" customHeight="1">
      <c r="A49" s="60" t="e">
        <f>LOOKUP(F49,Altersklassen!$C$3:$C$11,Altersklassen!$A$3:$A$11)</f>
        <v>#N/A</v>
      </c>
      <c r="B49" s="61"/>
      <c r="C49" s="62"/>
      <c r="D49" s="63"/>
      <c r="E49" s="61"/>
      <c r="F49" s="64"/>
      <c r="G49" s="61"/>
      <c r="H49" s="61"/>
      <c r="I49" s="61"/>
      <c r="J49" s="61"/>
      <c r="K49" s="61"/>
      <c r="L49" s="61"/>
      <c r="M49" s="61"/>
      <c r="N49" s="61"/>
      <c r="O49" s="61"/>
    </row>
    <row r="50" spans="1:15" s="69" customFormat="1" ht="24.75" customHeight="1">
      <c r="A50" s="60" t="e">
        <f>LOOKUP(F50,Altersklassen!$C$3:$C$11,Altersklassen!$A$3:$A$11)</f>
        <v>#N/A</v>
      </c>
      <c r="B50" s="61"/>
      <c r="C50" s="62"/>
      <c r="D50" s="63"/>
      <c r="E50" s="61"/>
      <c r="F50" s="64"/>
      <c r="G50" s="61"/>
      <c r="H50" s="61"/>
      <c r="I50" s="61"/>
      <c r="J50" s="61"/>
      <c r="K50" s="61"/>
      <c r="L50" s="61"/>
      <c r="M50" s="61"/>
      <c r="N50" s="61"/>
      <c r="O50" s="61"/>
    </row>
    <row r="51" spans="1:15" s="69" customFormat="1" ht="24.75" customHeight="1">
      <c r="A51" s="60" t="e">
        <f>LOOKUP(F51,Altersklassen!$C$3:$C$11,Altersklassen!$A$3:$A$11)</f>
        <v>#N/A</v>
      </c>
      <c r="B51" s="61"/>
      <c r="C51" s="62"/>
      <c r="D51" s="63"/>
      <c r="E51" s="61"/>
      <c r="F51" s="64"/>
      <c r="G51" s="61"/>
      <c r="H51" s="61"/>
      <c r="I51" s="61"/>
      <c r="J51" s="61"/>
      <c r="K51" s="61"/>
      <c r="L51" s="61"/>
      <c r="M51" s="61"/>
      <c r="N51" s="61"/>
      <c r="O51" s="61"/>
    </row>
    <row r="52" spans="1:15" s="69" customFormat="1" ht="24.75" customHeight="1">
      <c r="A52" s="60" t="e">
        <f>LOOKUP(F52,Altersklassen!$C$3:$C$11,Altersklassen!$A$3:$A$11)</f>
        <v>#N/A</v>
      </c>
      <c r="B52" s="61"/>
      <c r="C52" s="62"/>
      <c r="D52" s="63"/>
      <c r="E52" s="61"/>
      <c r="F52" s="64"/>
      <c r="G52" s="61"/>
      <c r="H52" s="61"/>
      <c r="I52" s="61"/>
      <c r="J52" s="61"/>
      <c r="K52" s="61"/>
      <c r="L52" s="61"/>
      <c r="M52" s="61"/>
      <c r="N52" s="61"/>
      <c r="O52" s="61"/>
    </row>
    <row r="53" spans="1:15" s="69" customFormat="1" ht="24.75" customHeight="1">
      <c r="A53" s="60" t="e">
        <f>LOOKUP(F53,Altersklassen!$C$3:$C$11,Altersklassen!$A$3:$A$11)</f>
        <v>#N/A</v>
      </c>
      <c r="B53" s="61"/>
      <c r="C53" s="62"/>
      <c r="D53" s="63"/>
      <c r="E53" s="61"/>
      <c r="F53" s="64"/>
      <c r="G53" s="61"/>
      <c r="H53" s="61"/>
      <c r="I53" s="61"/>
      <c r="J53" s="61"/>
      <c r="K53" s="61"/>
      <c r="L53" s="61"/>
      <c r="M53" s="61"/>
      <c r="N53" s="61"/>
      <c r="O53" s="61"/>
    </row>
    <row r="54" spans="1:15" s="69" customFormat="1" ht="24.75" customHeight="1">
      <c r="A54" s="60" t="e">
        <f>LOOKUP(F54,Altersklassen!$C$3:$C$11,Altersklassen!$A$3:$A$11)</f>
        <v>#N/A</v>
      </c>
      <c r="B54" s="61"/>
      <c r="C54" s="62"/>
      <c r="D54" s="63"/>
      <c r="E54" s="61"/>
      <c r="F54" s="64"/>
      <c r="G54" s="61"/>
      <c r="H54" s="61"/>
      <c r="I54" s="61"/>
      <c r="J54" s="61"/>
      <c r="K54" s="61"/>
      <c r="L54" s="61"/>
      <c r="M54" s="61"/>
      <c r="N54" s="61"/>
      <c r="O54" s="61"/>
    </row>
    <row r="55" spans="1:15" s="69" customFormat="1" ht="24.75" customHeight="1">
      <c r="A55" s="60" t="e">
        <f>LOOKUP(F55,Altersklassen!$C$3:$C$11,Altersklassen!$A$3:$A$11)</f>
        <v>#N/A</v>
      </c>
      <c r="B55" s="61"/>
      <c r="C55" s="62"/>
      <c r="D55" s="63"/>
      <c r="E55" s="61"/>
      <c r="F55" s="64"/>
      <c r="G55" s="61"/>
      <c r="H55" s="61"/>
      <c r="I55" s="61"/>
      <c r="J55" s="61"/>
      <c r="K55" s="61"/>
      <c r="L55" s="61"/>
      <c r="M55" s="61"/>
      <c r="N55" s="61"/>
      <c r="O55" s="61"/>
    </row>
    <row r="56" spans="1:15" s="69" customFormat="1" ht="24.75" customHeight="1">
      <c r="A56" s="60" t="e">
        <f>LOOKUP(F56,Altersklassen!$C$3:$C$11,Altersklassen!$A$3:$A$11)</f>
        <v>#N/A</v>
      </c>
      <c r="B56" s="61"/>
      <c r="C56" s="62"/>
      <c r="D56" s="63"/>
      <c r="E56" s="61"/>
      <c r="F56" s="64"/>
      <c r="G56" s="61"/>
      <c r="H56" s="61"/>
      <c r="I56" s="61"/>
      <c r="J56" s="61"/>
      <c r="K56" s="61"/>
      <c r="L56" s="61"/>
      <c r="M56" s="61"/>
      <c r="N56" s="61"/>
      <c r="O56" s="61"/>
    </row>
    <row r="57" spans="1:15" s="69" customFormat="1" ht="24.75" customHeight="1">
      <c r="A57" s="60" t="e">
        <f>LOOKUP(F57,Altersklassen!$C$3:$C$11,Altersklassen!$A$3:$A$11)</f>
        <v>#N/A</v>
      </c>
      <c r="B57" s="61"/>
      <c r="C57" s="62"/>
      <c r="D57" s="63"/>
      <c r="E57" s="61"/>
      <c r="F57" s="64"/>
      <c r="G57" s="61"/>
      <c r="H57" s="61"/>
      <c r="I57" s="61"/>
      <c r="J57" s="61"/>
      <c r="K57" s="61"/>
      <c r="L57" s="61"/>
      <c r="M57" s="61"/>
      <c r="N57" s="61"/>
      <c r="O57" s="61"/>
    </row>
    <row r="58" spans="1:15" s="69" customFormat="1" ht="24.75" customHeight="1">
      <c r="A58" s="60" t="e">
        <f>LOOKUP(F58,Altersklassen!$C$3:$C$11,Altersklassen!$A$3:$A$11)</f>
        <v>#N/A</v>
      </c>
      <c r="B58" s="61"/>
      <c r="C58" s="62"/>
      <c r="D58" s="63"/>
      <c r="E58" s="61"/>
      <c r="F58" s="64"/>
      <c r="G58" s="61"/>
      <c r="H58" s="61"/>
      <c r="I58" s="61"/>
      <c r="J58" s="61"/>
      <c r="K58" s="61"/>
      <c r="L58" s="61"/>
      <c r="M58" s="61"/>
      <c r="N58" s="61"/>
      <c r="O58" s="61"/>
    </row>
    <row r="59" spans="1:15" s="69" customFormat="1" ht="24.75" customHeight="1">
      <c r="A59" s="60" t="e">
        <f>LOOKUP(F59,Altersklassen!$C$3:$C$11,Altersklassen!$A$3:$A$11)</f>
        <v>#N/A</v>
      </c>
      <c r="B59" s="61"/>
      <c r="C59" s="62"/>
      <c r="D59" s="63"/>
      <c r="E59" s="61"/>
      <c r="F59" s="64"/>
      <c r="G59" s="61"/>
      <c r="H59" s="61"/>
      <c r="I59" s="61"/>
      <c r="J59" s="61"/>
      <c r="K59" s="61"/>
      <c r="L59" s="61"/>
      <c r="M59" s="61"/>
      <c r="N59" s="61"/>
      <c r="O59" s="61"/>
    </row>
    <row r="60" spans="1:15" s="69" customFormat="1" ht="24.75" customHeight="1">
      <c r="A60" s="60" t="e">
        <f>LOOKUP(F60,Altersklassen!$C$3:$C$11,Altersklassen!$A$3:$A$11)</f>
        <v>#N/A</v>
      </c>
      <c r="B60" s="61"/>
      <c r="C60" s="62"/>
      <c r="D60" s="63"/>
      <c r="E60" s="61"/>
      <c r="F60" s="64"/>
      <c r="G60" s="61"/>
      <c r="H60" s="61"/>
      <c r="I60" s="61"/>
      <c r="J60" s="61"/>
      <c r="K60" s="61"/>
      <c r="L60" s="61"/>
      <c r="M60" s="61"/>
      <c r="N60" s="61"/>
      <c r="O60" s="61"/>
    </row>
    <row r="61" spans="1:15" s="69" customFormat="1" ht="24.75" customHeight="1">
      <c r="A61" s="60" t="e">
        <f>LOOKUP(F61,Altersklassen!$C$3:$C$11,Altersklassen!$A$3:$A$11)</f>
        <v>#N/A</v>
      </c>
      <c r="B61" s="61"/>
      <c r="C61" s="62"/>
      <c r="D61" s="63"/>
      <c r="E61" s="61"/>
      <c r="F61" s="64"/>
      <c r="G61" s="61"/>
      <c r="H61" s="61"/>
      <c r="I61" s="61"/>
      <c r="J61" s="61"/>
      <c r="K61" s="61"/>
      <c r="L61" s="61"/>
      <c r="M61" s="61"/>
      <c r="N61" s="61"/>
      <c r="O61" s="61"/>
    </row>
    <row r="62" spans="1:15" s="69" customFormat="1" ht="24.75" customHeight="1">
      <c r="A62" s="60" t="e">
        <f>LOOKUP(F62,Altersklassen!$C$3:$C$11,Altersklassen!$A$3:$A$11)</f>
        <v>#N/A</v>
      </c>
      <c r="B62" s="61"/>
      <c r="C62" s="62"/>
      <c r="D62" s="63"/>
      <c r="E62" s="61"/>
      <c r="F62" s="64"/>
      <c r="G62" s="61"/>
      <c r="H62" s="61"/>
      <c r="I62" s="61"/>
      <c r="J62" s="61"/>
      <c r="K62" s="61"/>
      <c r="L62" s="61"/>
      <c r="M62" s="61"/>
      <c r="N62" s="61"/>
      <c r="O62" s="61"/>
    </row>
    <row r="63" spans="1:15" s="69" customFormat="1" ht="24.75" customHeight="1">
      <c r="A63" s="60" t="e">
        <f>LOOKUP(F63,Altersklassen!$C$3:$C$11,Altersklassen!$A$3:$A$11)</f>
        <v>#N/A</v>
      </c>
      <c r="B63" s="61"/>
      <c r="C63" s="62"/>
      <c r="D63" s="63"/>
      <c r="E63" s="61"/>
      <c r="F63" s="64"/>
      <c r="G63" s="61"/>
      <c r="H63" s="61"/>
      <c r="I63" s="61"/>
      <c r="J63" s="61"/>
      <c r="K63" s="61"/>
      <c r="L63" s="61"/>
      <c r="M63" s="61"/>
      <c r="N63" s="61"/>
      <c r="O63" s="61"/>
    </row>
    <row r="64" spans="1:15" s="69" customFormat="1" ht="24.75" customHeight="1">
      <c r="A64" s="60" t="e">
        <f>LOOKUP(F64,Altersklassen!$C$3:$C$11,Altersklassen!$A$3:$A$11)</f>
        <v>#N/A</v>
      </c>
      <c r="B64" s="61"/>
      <c r="C64" s="62"/>
      <c r="D64" s="63"/>
      <c r="E64" s="61"/>
      <c r="F64" s="64"/>
      <c r="G64" s="61"/>
      <c r="H64" s="61"/>
      <c r="I64" s="61"/>
      <c r="J64" s="61"/>
      <c r="K64" s="61"/>
      <c r="L64" s="61"/>
      <c r="M64" s="61"/>
      <c r="N64" s="61"/>
      <c r="O64" s="61"/>
    </row>
    <row r="65" spans="1:15" s="69" customFormat="1" ht="24.75" customHeight="1">
      <c r="A65" s="60" t="e">
        <f>LOOKUP(F65,Altersklassen!$C$3:$C$11,Altersklassen!$A$3:$A$11)</f>
        <v>#N/A</v>
      </c>
      <c r="B65" s="61"/>
      <c r="C65" s="62"/>
      <c r="D65" s="63"/>
      <c r="E65" s="61"/>
      <c r="F65" s="64"/>
      <c r="G65" s="61"/>
      <c r="H65" s="61"/>
      <c r="I65" s="61"/>
      <c r="J65" s="61"/>
      <c r="K65" s="61"/>
      <c r="L65" s="61"/>
      <c r="M65" s="61"/>
      <c r="N65" s="61"/>
      <c r="O65" s="61"/>
    </row>
    <row r="66" spans="1:15" s="69" customFormat="1" ht="24.75" customHeight="1">
      <c r="A66" s="60" t="e">
        <f>LOOKUP(F66,Altersklassen!$C$3:$C$11,Altersklassen!$A$3:$A$11)</f>
        <v>#N/A</v>
      </c>
      <c r="B66" s="61"/>
      <c r="C66" s="62"/>
      <c r="D66" s="63"/>
      <c r="E66" s="61"/>
      <c r="F66" s="64"/>
      <c r="G66" s="61"/>
      <c r="H66" s="61"/>
      <c r="I66" s="61"/>
      <c r="J66" s="61"/>
      <c r="K66" s="61"/>
      <c r="L66" s="61"/>
      <c r="M66" s="61"/>
      <c r="N66" s="61"/>
      <c r="O66" s="61"/>
    </row>
    <row r="67" spans="1:15" s="69" customFormat="1" ht="24.75" customHeight="1">
      <c r="A67" s="60" t="e">
        <f>LOOKUP(F67,Altersklassen!$C$3:$C$11,Altersklassen!$A$3:$A$11)</f>
        <v>#N/A</v>
      </c>
      <c r="B67" s="61"/>
      <c r="C67" s="62"/>
      <c r="D67" s="63"/>
      <c r="E67" s="61"/>
      <c r="F67" s="64"/>
      <c r="G67" s="61"/>
      <c r="H67" s="61"/>
      <c r="I67" s="61"/>
      <c r="J67" s="61"/>
      <c r="K67" s="61"/>
      <c r="L67" s="61"/>
      <c r="M67" s="61"/>
      <c r="N67" s="61"/>
      <c r="O67" s="61"/>
    </row>
    <row r="68" spans="1:15" s="69" customFormat="1" ht="24.75" customHeight="1">
      <c r="A68" s="60" t="e">
        <f>LOOKUP(F68,Altersklassen!$C$3:$C$11,Altersklassen!$A$3:$A$11)</f>
        <v>#N/A</v>
      </c>
      <c r="B68" s="61"/>
      <c r="C68" s="62"/>
      <c r="D68" s="63"/>
      <c r="E68" s="61"/>
      <c r="F68" s="64"/>
      <c r="G68" s="61"/>
      <c r="H68" s="61"/>
      <c r="I68" s="61"/>
      <c r="J68" s="61"/>
      <c r="K68" s="61"/>
      <c r="L68" s="61"/>
      <c r="M68" s="61"/>
      <c r="N68" s="61"/>
      <c r="O68" s="61"/>
    </row>
    <row r="69" spans="1:15" s="69" customFormat="1" ht="24.75" customHeight="1">
      <c r="A69" s="60" t="e">
        <f>LOOKUP(F69,Altersklassen!$C$3:$C$11,Altersklassen!$A$3:$A$11)</f>
        <v>#N/A</v>
      </c>
      <c r="B69" s="61"/>
      <c r="C69" s="62"/>
      <c r="D69" s="63"/>
      <c r="E69" s="61"/>
      <c r="F69" s="64"/>
      <c r="G69" s="61"/>
      <c r="H69" s="61"/>
      <c r="I69" s="61"/>
      <c r="J69" s="61"/>
      <c r="K69" s="61"/>
      <c r="L69" s="61"/>
      <c r="M69" s="61"/>
      <c r="N69" s="61"/>
      <c r="O69" s="61"/>
    </row>
    <row r="70" spans="1:15" s="69" customFormat="1" ht="24.75" customHeight="1">
      <c r="A70" s="60" t="e">
        <f>LOOKUP(F70,Altersklassen!$C$3:$C$11,Altersklassen!$A$3:$A$11)</f>
        <v>#N/A</v>
      </c>
      <c r="B70" s="61"/>
      <c r="C70" s="62"/>
      <c r="D70" s="63"/>
      <c r="E70" s="61"/>
      <c r="F70" s="64"/>
      <c r="G70" s="61"/>
      <c r="H70" s="61"/>
      <c r="I70" s="61"/>
      <c r="J70" s="61"/>
      <c r="K70" s="61"/>
      <c r="L70" s="61"/>
      <c r="M70" s="61"/>
      <c r="N70" s="61"/>
      <c r="O70" s="61"/>
    </row>
    <row r="71" spans="1:15" s="69" customFormat="1" ht="24.75" customHeight="1">
      <c r="A71" s="60" t="e">
        <f>LOOKUP(F71,Altersklassen!$C$3:$C$11,Altersklassen!$A$3:$A$11)</f>
        <v>#N/A</v>
      </c>
      <c r="B71" s="61"/>
      <c r="C71" s="62"/>
      <c r="D71" s="63"/>
      <c r="E71" s="61"/>
      <c r="F71" s="64"/>
      <c r="G71" s="61"/>
      <c r="H71" s="61"/>
      <c r="I71" s="61"/>
      <c r="J71" s="61"/>
      <c r="K71" s="61"/>
      <c r="L71" s="61"/>
      <c r="M71" s="61"/>
      <c r="N71" s="61"/>
      <c r="O71" s="61"/>
    </row>
    <row r="72" spans="1:15" s="69" customFormat="1" ht="24.75" customHeight="1">
      <c r="A72" s="60" t="e">
        <f>LOOKUP(F72,Altersklassen!$C$3:$C$11,Altersklassen!$A$3:$A$11)</f>
        <v>#N/A</v>
      </c>
      <c r="B72" s="61"/>
      <c r="C72" s="62"/>
      <c r="D72" s="63"/>
      <c r="E72" s="61"/>
      <c r="F72" s="64"/>
      <c r="G72" s="61"/>
      <c r="H72" s="61"/>
      <c r="I72" s="61"/>
      <c r="J72" s="61"/>
      <c r="K72" s="61"/>
      <c r="L72" s="61"/>
      <c r="M72" s="61"/>
      <c r="N72" s="61"/>
      <c r="O72" s="61"/>
    </row>
    <row r="73" spans="1:15" s="69" customFormat="1" ht="24.75" customHeight="1">
      <c r="A73" s="68" t="e">
        <f>LOOKUP(F73,Altersklassen!$C$3:$C$11,Altersklassen!$A$3:$A$11)</f>
        <v>#N/A</v>
      </c>
      <c r="C73" s="70"/>
      <c r="D73" s="71"/>
      <c r="F73" s="72"/>
      <c r="O73" s="73"/>
    </row>
    <row r="74" spans="1:15" s="69" customFormat="1" ht="24.75" customHeight="1">
      <c r="A74" s="68" t="e">
        <f>LOOKUP(F74,Altersklassen!$C$3:$C$11,Altersklassen!$A$3:$A$11)</f>
        <v>#N/A</v>
      </c>
      <c r="C74" s="70"/>
      <c r="D74" s="71"/>
      <c r="F74" s="72"/>
      <c r="O74" s="73"/>
    </row>
    <row r="75" spans="1:15" s="69" customFormat="1" ht="24.75" customHeight="1">
      <c r="A75" s="68" t="e">
        <f>LOOKUP(F75,Altersklassen!$C$3:$C$11,Altersklassen!$A$3:$A$11)</f>
        <v>#N/A</v>
      </c>
      <c r="C75" s="70"/>
      <c r="D75" s="71"/>
      <c r="F75" s="72"/>
      <c r="O75" s="73"/>
    </row>
    <row r="76" spans="1:15" s="69" customFormat="1" ht="24.75" customHeight="1">
      <c r="A76" s="68" t="e">
        <f>LOOKUP(F76,Altersklassen!$C$3:$C$11,Altersklassen!$A$3:$A$11)</f>
        <v>#N/A</v>
      </c>
      <c r="C76" s="70"/>
      <c r="D76" s="71"/>
      <c r="F76" s="72"/>
      <c r="O76" s="73"/>
    </row>
    <row r="77" spans="1:15" s="69" customFormat="1" ht="24.75" customHeight="1">
      <c r="A77" s="68" t="e">
        <f>LOOKUP(F77,Altersklassen!$C$3:$C$11,Altersklassen!$A$3:$A$11)</f>
        <v>#N/A</v>
      </c>
      <c r="C77" s="70"/>
      <c r="D77" s="71"/>
      <c r="F77" s="72"/>
      <c r="O77" s="73"/>
    </row>
    <row r="78" spans="1:15" s="69" customFormat="1" ht="24.75" customHeight="1">
      <c r="A78" s="68" t="e">
        <f>LOOKUP(F78,Altersklassen!$C$3:$C$11,Altersklassen!$A$3:$A$11)</f>
        <v>#N/A</v>
      </c>
      <c r="C78" s="70"/>
      <c r="D78" s="71"/>
      <c r="F78" s="72"/>
      <c r="O78" s="73"/>
    </row>
    <row r="79" spans="1:15" s="69" customFormat="1" ht="24.75" customHeight="1">
      <c r="A79" s="68" t="e">
        <f>LOOKUP(F79,Altersklassen!$C$3:$C$11,Altersklassen!$A$3:$A$11)</f>
        <v>#N/A</v>
      </c>
      <c r="C79" s="70"/>
      <c r="D79" s="71"/>
      <c r="F79" s="72"/>
      <c r="O79" s="73"/>
    </row>
    <row r="80" spans="1:15" s="69" customFormat="1" ht="24.75" customHeight="1">
      <c r="A80" s="68" t="e">
        <f>LOOKUP(F80,Altersklassen!$C$3:$C$11,Altersklassen!$A$3:$A$11)</f>
        <v>#N/A</v>
      </c>
      <c r="C80" s="70"/>
      <c r="D80" s="71"/>
      <c r="F80" s="72"/>
      <c r="O80" s="73"/>
    </row>
    <row r="81" spans="1:15" s="69" customFormat="1" ht="24.75" customHeight="1">
      <c r="A81" s="68" t="e">
        <f>LOOKUP(F81,Altersklassen!$C$3:$C$11,Altersklassen!$A$3:$A$11)</f>
        <v>#N/A</v>
      </c>
      <c r="C81" s="70"/>
      <c r="D81" s="71"/>
      <c r="F81" s="72"/>
      <c r="O81" s="73"/>
    </row>
    <row r="82" spans="1:15" s="69" customFormat="1" ht="24.75" customHeight="1">
      <c r="A82" s="68" t="e">
        <f>LOOKUP(F82,Altersklassen!$C$3:$C$11,Altersklassen!$A$3:$A$11)</f>
        <v>#N/A</v>
      </c>
      <c r="C82" s="70"/>
      <c r="D82" s="71"/>
      <c r="F82" s="72"/>
      <c r="O82" s="73"/>
    </row>
    <row r="83" spans="1:15" s="69" customFormat="1" ht="24.75" customHeight="1">
      <c r="A83" s="68" t="e">
        <f>LOOKUP(F83,Altersklassen!$C$3:$C$11,Altersklassen!$A$3:$A$11)</f>
        <v>#N/A</v>
      </c>
      <c r="C83" s="70"/>
      <c r="D83" s="71"/>
      <c r="F83" s="72"/>
      <c r="O83" s="73"/>
    </row>
    <row r="84" spans="1:15" s="69" customFormat="1" ht="24.75" customHeight="1">
      <c r="A84" s="68" t="e">
        <f>LOOKUP(F84,Altersklassen!$C$3:$C$11,Altersklassen!$A$3:$A$11)</f>
        <v>#N/A</v>
      </c>
      <c r="C84" s="70"/>
      <c r="D84" s="71"/>
      <c r="F84" s="72"/>
      <c r="O84" s="73"/>
    </row>
    <row r="85" spans="1:15" s="69" customFormat="1" ht="24.75" customHeight="1">
      <c r="A85" s="68" t="e">
        <f>LOOKUP(F85,Altersklassen!$C$3:$C$11,Altersklassen!$A$3:$A$11)</f>
        <v>#N/A</v>
      </c>
      <c r="C85" s="70"/>
      <c r="D85" s="71"/>
      <c r="F85" s="72"/>
      <c r="O85" s="73"/>
    </row>
    <row r="86" spans="1:15" s="69" customFormat="1" ht="24.75" customHeight="1">
      <c r="A86" s="68" t="e">
        <f>LOOKUP(F86,Altersklassen!$C$3:$C$11,Altersklassen!$A$3:$A$11)</f>
        <v>#N/A</v>
      </c>
      <c r="C86" s="70"/>
      <c r="D86" s="71"/>
      <c r="F86" s="72"/>
      <c r="O86" s="73"/>
    </row>
    <row r="87" spans="1:15" s="69" customFormat="1" ht="24.75" customHeight="1">
      <c r="A87" s="68" t="e">
        <f>LOOKUP(F87,Altersklassen!$C$3:$C$11,Altersklassen!$A$3:$A$11)</f>
        <v>#N/A</v>
      </c>
      <c r="C87" s="70"/>
      <c r="D87" s="71"/>
      <c r="F87" s="72"/>
      <c r="O87" s="73"/>
    </row>
    <row r="88" spans="1:15" s="69" customFormat="1" ht="24.75" customHeight="1">
      <c r="A88" s="68" t="e">
        <f>LOOKUP(F88,Altersklassen!$C$3:$C$11,Altersklassen!$A$3:$A$11)</f>
        <v>#N/A</v>
      </c>
      <c r="C88" s="70"/>
      <c r="D88" s="71"/>
      <c r="F88" s="72"/>
      <c r="O88" s="73"/>
    </row>
    <row r="89" spans="1:15" s="69" customFormat="1" ht="24.75" customHeight="1">
      <c r="A89" s="68" t="e">
        <f>LOOKUP(F89,Altersklassen!$C$3:$C$11,Altersklassen!$A$3:$A$11)</f>
        <v>#N/A</v>
      </c>
      <c r="C89" s="70"/>
      <c r="D89" s="71"/>
      <c r="F89" s="72"/>
      <c r="O89" s="73"/>
    </row>
    <row r="90" spans="1:15" s="69" customFormat="1" ht="24.75" customHeight="1">
      <c r="A90" s="68" t="e">
        <f>LOOKUP(F90,Altersklassen!$C$3:$C$11,Altersklassen!$A$3:$A$11)</f>
        <v>#N/A</v>
      </c>
      <c r="C90" s="70"/>
      <c r="D90" s="71"/>
      <c r="F90" s="72"/>
      <c r="O90" s="73"/>
    </row>
    <row r="91" spans="1:15" s="69" customFormat="1" ht="24.75" customHeight="1">
      <c r="A91" s="68" t="e">
        <f>LOOKUP(F91,Altersklassen!$C$3:$C$11,Altersklassen!$A$3:$A$11)</f>
        <v>#N/A</v>
      </c>
      <c r="C91" s="70"/>
      <c r="D91" s="71"/>
      <c r="F91" s="72"/>
      <c r="O91" s="73"/>
    </row>
    <row r="92" spans="1:15" s="69" customFormat="1" ht="24.75" customHeight="1">
      <c r="A92" s="68" t="e">
        <f>LOOKUP(F92,Altersklassen!$C$3:$C$11,Altersklassen!$A$3:$A$11)</f>
        <v>#N/A</v>
      </c>
      <c r="C92" s="70"/>
      <c r="D92" s="71"/>
      <c r="F92" s="72"/>
      <c r="O92" s="73"/>
    </row>
    <row r="93" spans="1:15" s="69" customFormat="1" ht="24.75" customHeight="1">
      <c r="A93" s="68" t="e">
        <f>LOOKUP(F93,Altersklassen!$C$3:$C$11,Altersklassen!$A$3:$A$11)</f>
        <v>#N/A</v>
      </c>
      <c r="C93" s="70"/>
      <c r="D93" s="71"/>
      <c r="F93" s="72"/>
      <c r="O93" s="73"/>
    </row>
    <row r="94" spans="1:15" s="69" customFormat="1" ht="24.75" customHeight="1">
      <c r="A94" s="68" t="e">
        <f>LOOKUP(F94,Altersklassen!$C$3:$C$11,Altersklassen!$A$3:$A$11)</f>
        <v>#N/A</v>
      </c>
      <c r="C94" s="70"/>
      <c r="D94" s="71"/>
      <c r="F94" s="72"/>
      <c r="O94" s="73"/>
    </row>
    <row r="95" spans="1:15" s="69" customFormat="1" ht="24.75" customHeight="1">
      <c r="A95" s="68" t="e">
        <f>LOOKUP(F95,Altersklassen!$C$3:$C$11,Altersklassen!$A$3:$A$11)</f>
        <v>#N/A</v>
      </c>
      <c r="C95" s="70"/>
      <c r="D95" s="71"/>
      <c r="F95" s="72"/>
      <c r="O95" s="73"/>
    </row>
    <row r="96" spans="1:15" s="69" customFormat="1" ht="24.75" customHeight="1">
      <c r="A96" s="68" t="e">
        <f>LOOKUP(F96,Altersklassen!$C$3:$C$11,Altersklassen!$A$3:$A$11)</f>
        <v>#N/A</v>
      </c>
      <c r="C96" s="70"/>
      <c r="D96" s="71"/>
      <c r="F96" s="72"/>
      <c r="O96" s="73"/>
    </row>
    <row r="97" spans="1:15" s="69" customFormat="1" ht="24.75" customHeight="1">
      <c r="A97" s="68" t="e">
        <f>LOOKUP(F97,Altersklassen!$C$3:$C$11,Altersklassen!$A$3:$A$11)</f>
        <v>#N/A</v>
      </c>
      <c r="C97" s="70"/>
      <c r="D97" s="71"/>
      <c r="F97" s="72"/>
      <c r="O97" s="73"/>
    </row>
    <row r="98" spans="1:15" s="69" customFormat="1" ht="24.75" customHeight="1">
      <c r="A98" s="68" t="e">
        <f>LOOKUP(F98,Altersklassen!$C$3:$C$11,Altersklassen!$A$3:$A$11)</f>
        <v>#N/A</v>
      </c>
      <c r="C98" s="70"/>
      <c r="D98" s="71"/>
      <c r="F98" s="72"/>
      <c r="O98" s="73"/>
    </row>
    <row r="99" spans="1:15" s="69" customFormat="1" ht="24.75" customHeight="1">
      <c r="A99" s="68" t="e">
        <f>LOOKUP(F99,Altersklassen!$C$3:$C$11,Altersklassen!$A$3:$A$11)</f>
        <v>#N/A</v>
      </c>
      <c r="C99" s="70"/>
      <c r="D99" s="71"/>
      <c r="F99" s="72"/>
      <c r="O99" s="73"/>
    </row>
    <row r="100" spans="1:15" s="69" customFormat="1" ht="24.75" customHeight="1">
      <c r="A100" s="68" t="e">
        <f>LOOKUP(F100,Altersklassen!$C$3:$C$11,Altersklassen!$A$3:$A$11)</f>
        <v>#N/A</v>
      </c>
      <c r="C100" s="70"/>
      <c r="D100" s="71"/>
      <c r="F100" s="72"/>
      <c r="O100" s="73"/>
    </row>
    <row r="101" spans="1:15" s="69" customFormat="1" ht="24.75" customHeight="1">
      <c r="A101" s="68" t="e">
        <f>LOOKUP(F101,Altersklassen!$C$3:$C$11,Altersklassen!$A$3:$A$11)</f>
        <v>#N/A</v>
      </c>
      <c r="C101" s="70"/>
      <c r="D101" s="71"/>
      <c r="F101" s="72"/>
      <c r="O101" s="73"/>
    </row>
    <row r="102" spans="1:15" s="69" customFormat="1" ht="24.75" customHeight="1">
      <c r="A102" s="68" t="e">
        <f>LOOKUP(F102,Altersklassen!$C$3:$C$11,Altersklassen!$A$3:$A$11)</f>
        <v>#N/A</v>
      </c>
      <c r="C102" s="70"/>
      <c r="D102" s="71"/>
      <c r="F102" s="72"/>
      <c r="O102" s="73"/>
    </row>
    <row r="103" spans="1:15" s="69" customFormat="1" ht="24.75" customHeight="1">
      <c r="A103" s="68" t="e">
        <f>LOOKUP(F103,Altersklassen!$C$3:$C$11,Altersklassen!$A$3:$A$11)</f>
        <v>#N/A</v>
      </c>
      <c r="C103" s="70"/>
      <c r="D103" s="71"/>
      <c r="F103" s="72"/>
      <c r="O103" s="73"/>
    </row>
    <row r="104" spans="1:15" s="69" customFormat="1" ht="24.75" customHeight="1">
      <c r="A104" s="68" t="e">
        <f>LOOKUP(F104,Altersklassen!$C$3:$C$11,Altersklassen!$A$3:$A$11)</f>
        <v>#N/A</v>
      </c>
      <c r="C104" s="70"/>
      <c r="D104" s="71"/>
      <c r="F104" s="72"/>
      <c r="O104" s="73"/>
    </row>
    <row r="105" spans="1:15" s="69" customFormat="1" ht="24.75" customHeight="1">
      <c r="A105" s="68" t="e">
        <f>LOOKUP(F105,Altersklassen!$C$3:$C$11,Altersklassen!$A$3:$A$11)</f>
        <v>#N/A</v>
      </c>
      <c r="C105" s="70"/>
      <c r="D105" s="71"/>
      <c r="F105" s="72"/>
      <c r="O105" s="73"/>
    </row>
    <row r="106" spans="1:15" s="69" customFormat="1" ht="24.75" customHeight="1">
      <c r="A106" s="68" t="e">
        <f>LOOKUP(F106,Altersklassen!$C$3:$C$11,Altersklassen!$A$3:$A$11)</f>
        <v>#N/A</v>
      </c>
      <c r="C106" s="70"/>
      <c r="D106" s="71"/>
      <c r="F106" s="72"/>
      <c r="O106" s="73"/>
    </row>
    <row r="107" spans="1:15" s="69" customFormat="1" ht="24.75" customHeight="1">
      <c r="A107" s="68" t="e">
        <f>LOOKUP(F107,Altersklassen!$C$3:$C$11,Altersklassen!$A$3:$A$11)</f>
        <v>#N/A</v>
      </c>
      <c r="C107" s="70"/>
      <c r="D107" s="71"/>
      <c r="F107" s="72"/>
      <c r="O107" s="73"/>
    </row>
    <row r="108" spans="1:15" s="69" customFormat="1" ht="24.75" customHeight="1">
      <c r="A108" s="68" t="e">
        <f>LOOKUP(F108,Altersklassen!$C$3:$C$11,Altersklassen!$A$3:$A$11)</f>
        <v>#N/A</v>
      </c>
      <c r="C108" s="70"/>
      <c r="D108" s="71"/>
      <c r="F108" s="72"/>
      <c r="O108" s="73"/>
    </row>
    <row r="109" spans="1:6" s="69" customFormat="1" ht="19.5" customHeight="1">
      <c r="A109" s="68"/>
      <c r="C109" s="70"/>
      <c r="D109" s="71"/>
      <c r="F109" s="72"/>
    </row>
    <row r="110" spans="1:6" s="69" customFormat="1" ht="19.5" customHeight="1">
      <c r="A110" s="68"/>
      <c r="C110" s="70"/>
      <c r="D110" s="71"/>
      <c r="F110" s="72"/>
    </row>
    <row r="111" spans="1:6" s="69" customFormat="1" ht="19.5" customHeight="1">
      <c r="A111" s="68"/>
      <c r="C111" s="70"/>
      <c r="D111" s="71"/>
      <c r="F111" s="72"/>
    </row>
    <row r="112" spans="1:6" s="69" customFormat="1" ht="19.5" customHeight="1">
      <c r="A112" s="68"/>
      <c r="C112" s="70"/>
      <c r="D112" s="71"/>
      <c r="F112" s="72"/>
    </row>
    <row r="113" spans="1:6" s="69" customFormat="1" ht="19.5" customHeight="1">
      <c r="A113" s="68"/>
      <c r="C113" s="70"/>
      <c r="D113" s="71"/>
      <c r="F113" s="72"/>
    </row>
    <row r="114" spans="1:6" s="69" customFormat="1" ht="19.5" customHeight="1">
      <c r="A114" s="68"/>
      <c r="C114" s="70"/>
      <c r="D114" s="71"/>
      <c r="F114" s="72"/>
    </row>
    <row r="115" spans="1:6" s="69" customFormat="1" ht="19.5" customHeight="1">
      <c r="A115" s="68"/>
      <c r="C115" s="70"/>
      <c r="D115" s="71"/>
      <c r="F115" s="72"/>
    </row>
    <row r="116" spans="1:6" s="69" customFormat="1" ht="19.5" customHeight="1">
      <c r="A116" s="68"/>
      <c r="C116" s="70"/>
      <c r="D116" s="71"/>
      <c r="F116" s="72"/>
    </row>
    <row r="117" spans="1:6" s="69" customFormat="1" ht="19.5" customHeight="1">
      <c r="A117" s="68"/>
      <c r="C117" s="70"/>
      <c r="D117" s="71"/>
      <c r="F117" s="72"/>
    </row>
    <row r="118" spans="1:6" s="69" customFormat="1" ht="19.5" customHeight="1">
      <c r="A118" s="68"/>
      <c r="C118" s="70"/>
      <c r="D118" s="71"/>
      <c r="F118" s="72"/>
    </row>
    <row r="119" spans="1:6" s="69" customFormat="1" ht="19.5" customHeight="1">
      <c r="A119" s="68"/>
      <c r="C119" s="70"/>
      <c r="D119" s="71"/>
      <c r="F119" s="72"/>
    </row>
    <row r="120" spans="1:6" s="69" customFormat="1" ht="19.5" customHeight="1">
      <c r="A120" s="68"/>
      <c r="C120" s="70"/>
      <c r="D120" s="71"/>
      <c r="F120" s="72"/>
    </row>
    <row r="121" spans="1:6" s="69" customFormat="1" ht="19.5" customHeight="1">
      <c r="A121" s="68"/>
      <c r="C121" s="70"/>
      <c r="D121" s="71"/>
      <c r="F121" s="72"/>
    </row>
    <row r="122" spans="1:6" s="69" customFormat="1" ht="19.5" customHeight="1">
      <c r="A122" s="68"/>
      <c r="C122" s="70"/>
      <c r="D122" s="71"/>
      <c r="F122" s="72"/>
    </row>
    <row r="123" spans="1:6" s="69" customFormat="1" ht="19.5" customHeight="1">
      <c r="A123" s="68"/>
      <c r="C123" s="70"/>
      <c r="D123" s="71"/>
      <c r="F123" s="72"/>
    </row>
    <row r="124" spans="1:6" s="69" customFormat="1" ht="19.5" customHeight="1">
      <c r="A124" s="68"/>
      <c r="C124" s="70"/>
      <c r="D124" s="71"/>
      <c r="F124" s="72"/>
    </row>
    <row r="125" spans="1:6" s="69" customFormat="1" ht="19.5" customHeight="1">
      <c r="A125" s="68"/>
      <c r="C125" s="70"/>
      <c r="D125" s="71"/>
      <c r="F125" s="72"/>
    </row>
    <row r="126" spans="1:6" s="69" customFormat="1" ht="19.5" customHeight="1">
      <c r="A126" s="68"/>
      <c r="C126" s="70"/>
      <c r="D126" s="71"/>
      <c r="F126" s="72"/>
    </row>
    <row r="127" spans="1:6" s="69" customFormat="1" ht="19.5" customHeight="1">
      <c r="A127" s="68"/>
      <c r="C127" s="70"/>
      <c r="D127" s="71"/>
      <c r="F127" s="72"/>
    </row>
    <row r="128" spans="1:6" s="69" customFormat="1" ht="19.5" customHeight="1">
      <c r="A128" s="68"/>
      <c r="C128" s="70"/>
      <c r="D128" s="71"/>
      <c r="F128" s="72"/>
    </row>
    <row r="129" spans="1:6" s="69" customFormat="1" ht="19.5" customHeight="1">
      <c r="A129" s="68"/>
      <c r="C129" s="70"/>
      <c r="D129" s="71"/>
      <c r="F129" s="72"/>
    </row>
    <row r="130" spans="1:6" s="69" customFormat="1" ht="19.5" customHeight="1">
      <c r="A130" s="68"/>
      <c r="C130" s="70"/>
      <c r="D130" s="71"/>
      <c r="F130" s="72"/>
    </row>
    <row r="131" spans="1:6" s="69" customFormat="1" ht="19.5" customHeight="1">
      <c r="A131" s="68"/>
      <c r="C131" s="70"/>
      <c r="D131" s="71"/>
      <c r="F131" s="72"/>
    </row>
    <row r="132" spans="1:6" s="69" customFormat="1" ht="19.5" customHeight="1">
      <c r="A132" s="68"/>
      <c r="C132" s="70"/>
      <c r="D132" s="71"/>
      <c r="F132" s="72"/>
    </row>
    <row r="133" spans="1:6" s="69" customFormat="1" ht="19.5" customHeight="1">
      <c r="A133" s="68"/>
      <c r="C133" s="70"/>
      <c r="D133" s="71"/>
      <c r="F133" s="72"/>
    </row>
    <row r="134" spans="1:6" s="69" customFormat="1" ht="19.5" customHeight="1">
      <c r="A134" s="68"/>
      <c r="C134" s="70"/>
      <c r="D134" s="71"/>
      <c r="F134" s="72"/>
    </row>
    <row r="135" spans="1:6" s="69" customFormat="1" ht="19.5" customHeight="1">
      <c r="A135" s="68"/>
      <c r="C135" s="70"/>
      <c r="D135" s="71"/>
      <c r="F135" s="72"/>
    </row>
    <row r="136" spans="1:6" s="69" customFormat="1" ht="19.5" customHeight="1">
      <c r="A136" s="68"/>
      <c r="C136" s="70"/>
      <c r="D136" s="71"/>
      <c r="F136" s="72"/>
    </row>
    <row r="137" spans="1:6" s="69" customFormat="1" ht="19.5" customHeight="1">
      <c r="A137" s="68"/>
      <c r="C137" s="70"/>
      <c r="D137" s="71"/>
      <c r="F137" s="72"/>
    </row>
    <row r="138" spans="1:6" s="69" customFormat="1" ht="19.5" customHeight="1">
      <c r="A138" s="68"/>
      <c r="C138" s="70"/>
      <c r="D138" s="71"/>
      <c r="F138" s="72"/>
    </row>
    <row r="139" spans="1:6" s="69" customFormat="1" ht="19.5" customHeight="1">
      <c r="A139" s="68"/>
      <c r="C139" s="70"/>
      <c r="D139" s="71"/>
      <c r="F139" s="72"/>
    </row>
    <row r="140" spans="1:6" s="69" customFormat="1" ht="19.5" customHeight="1">
      <c r="A140" s="68"/>
      <c r="C140" s="70"/>
      <c r="D140" s="71"/>
      <c r="F140" s="72"/>
    </row>
    <row r="141" spans="1:6" s="69" customFormat="1" ht="19.5" customHeight="1">
      <c r="A141" s="68"/>
      <c r="C141" s="70"/>
      <c r="D141" s="71"/>
      <c r="F141" s="72"/>
    </row>
    <row r="142" spans="1:6" s="69" customFormat="1" ht="19.5" customHeight="1">
      <c r="A142" s="68"/>
      <c r="C142" s="70"/>
      <c r="D142" s="71"/>
      <c r="F142" s="72"/>
    </row>
    <row r="143" spans="1:6" s="69" customFormat="1" ht="19.5" customHeight="1">
      <c r="A143" s="68"/>
      <c r="C143" s="70"/>
      <c r="D143" s="71"/>
      <c r="F143" s="72"/>
    </row>
    <row r="144" spans="1:6" s="69" customFormat="1" ht="19.5" customHeight="1">
      <c r="A144" s="68"/>
      <c r="C144" s="70"/>
      <c r="D144" s="71"/>
      <c r="F144" s="72"/>
    </row>
    <row r="145" spans="1:6" s="69" customFormat="1" ht="19.5" customHeight="1">
      <c r="A145" s="68"/>
      <c r="C145" s="70"/>
      <c r="D145" s="71"/>
      <c r="F145" s="72"/>
    </row>
    <row r="146" spans="1:6" s="69" customFormat="1" ht="19.5" customHeight="1">
      <c r="A146" s="68"/>
      <c r="C146" s="70"/>
      <c r="D146" s="71"/>
      <c r="F146" s="72"/>
    </row>
    <row r="147" spans="1:15" ht="19.5" customHeight="1">
      <c r="A147" s="93"/>
      <c r="F147" s="94"/>
      <c r="O147" s="69"/>
    </row>
    <row r="148" spans="1:15" ht="19.5" customHeight="1">
      <c r="A148" s="93"/>
      <c r="F148" s="94"/>
      <c r="O148" s="69"/>
    </row>
    <row r="149" spans="1:15" ht="19.5" customHeight="1">
      <c r="A149" s="93"/>
      <c r="F149" s="94"/>
      <c r="O149" s="69"/>
    </row>
    <row r="150" spans="1:15" ht="19.5" customHeight="1">
      <c r="A150" s="93"/>
      <c r="F150" s="94"/>
      <c r="O150" s="69"/>
    </row>
    <row r="151" spans="1:15" ht="19.5" customHeight="1">
      <c r="A151" s="93"/>
      <c r="F151" s="94"/>
      <c r="O151" s="69"/>
    </row>
    <row r="152" spans="1:15" ht="19.5" customHeight="1">
      <c r="A152" s="93"/>
      <c r="F152" s="94"/>
      <c r="O152" s="69"/>
    </row>
    <row r="153" spans="1:15" ht="19.5" customHeight="1">
      <c r="A153" s="93"/>
      <c r="F153" s="94"/>
      <c r="O153" s="69"/>
    </row>
    <row r="154" spans="1:15" ht="19.5" customHeight="1">
      <c r="A154" s="93"/>
      <c r="F154" s="94"/>
      <c r="O154" s="69"/>
    </row>
    <row r="155" spans="1:15" ht="19.5" customHeight="1">
      <c r="A155" s="93"/>
      <c r="F155" s="94"/>
      <c r="O155" s="69"/>
    </row>
    <row r="156" spans="1:15" ht="19.5" customHeight="1">
      <c r="A156" s="93"/>
      <c r="F156" s="94"/>
      <c r="O156" s="69"/>
    </row>
    <row r="157" spans="1:15" ht="19.5" customHeight="1">
      <c r="A157" s="93"/>
      <c r="F157" s="94"/>
      <c r="O157" s="69"/>
    </row>
    <row r="158" spans="1:15" ht="19.5" customHeight="1">
      <c r="A158" s="93"/>
      <c r="F158" s="94"/>
      <c r="O158" s="69"/>
    </row>
    <row r="159" spans="1:15" ht="19.5" customHeight="1">
      <c r="A159" s="93"/>
      <c r="F159" s="94"/>
      <c r="O159" s="69"/>
    </row>
    <row r="160" spans="1:15" ht="19.5" customHeight="1">
      <c r="A160" s="93"/>
      <c r="F160" s="94"/>
      <c r="O160" s="69"/>
    </row>
    <row r="161" spans="1:15" ht="12.75">
      <c r="A161" s="93"/>
      <c r="F161" s="94"/>
      <c r="O161" s="69"/>
    </row>
    <row r="162" spans="1:15" ht="12.75">
      <c r="A162" s="93"/>
      <c r="F162" s="94"/>
      <c r="O162" s="69"/>
    </row>
    <row r="163" spans="1:15" ht="12.75">
      <c r="A163" s="93"/>
      <c r="F163" s="94"/>
      <c r="O163" s="69"/>
    </row>
    <row r="164" spans="1:15" ht="12.75">
      <c r="A164" s="93"/>
      <c r="F164" s="94"/>
      <c r="O164" s="69"/>
    </row>
    <row r="165" spans="1:15" ht="12.75">
      <c r="A165" s="93"/>
      <c r="F165" s="94"/>
      <c r="O165" s="69"/>
    </row>
    <row r="166" spans="1:15" ht="12.75">
      <c r="A166" s="93"/>
      <c r="F166" s="94"/>
      <c r="O166" s="69"/>
    </row>
    <row r="167" spans="1:15" ht="12.75">
      <c r="A167" s="93"/>
      <c r="F167" s="94"/>
      <c r="O167" s="69"/>
    </row>
    <row r="168" spans="1:15" ht="12.75">
      <c r="A168" s="93"/>
      <c r="F168" s="94"/>
      <c r="O168" s="69"/>
    </row>
    <row r="169" spans="1:15" ht="12.75">
      <c r="A169" s="93"/>
      <c r="F169" s="94"/>
      <c r="O169" s="69"/>
    </row>
    <row r="170" spans="1:15" ht="12.75">
      <c r="A170" s="93"/>
      <c r="F170" s="94"/>
      <c r="O170" s="69"/>
    </row>
    <row r="171" spans="1:15" ht="12.75">
      <c r="A171" s="93"/>
      <c r="F171" s="94"/>
      <c r="O171" s="69"/>
    </row>
    <row r="172" spans="1:15" ht="12.75">
      <c r="A172" s="93"/>
      <c r="F172" s="94"/>
      <c r="O172" s="69"/>
    </row>
    <row r="173" spans="1:15" ht="12.75">
      <c r="A173" s="93"/>
      <c r="F173" s="94"/>
      <c r="O173" s="69"/>
    </row>
    <row r="174" spans="1:15" ht="12.75">
      <c r="A174" s="93"/>
      <c r="F174" s="94"/>
      <c r="O174" s="69"/>
    </row>
    <row r="175" spans="1:15" ht="12.75">
      <c r="A175" s="93"/>
      <c r="F175" s="94"/>
      <c r="O175" s="69"/>
    </row>
    <row r="176" spans="1:15" ht="12.75">
      <c r="A176" s="93"/>
      <c r="F176" s="94"/>
      <c r="O176" s="69"/>
    </row>
    <row r="177" spans="1:15" ht="12.75">
      <c r="A177" s="93"/>
      <c r="F177" s="94"/>
      <c r="O177" s="69"/>
    </row>
    <row r="178" spans="1:15" ht="12.75">
      <c r="A178" s="93"/>
      <c r="F178" s="94"/>
      <c r="O178" s="69"/>
    </row>
    <row r="179" spans="1:15" ht="12.75">
      <c r="A179" s="93"/>
      <c r="F179" s="94"/>
      <c r="O179" s="69"/>
    </row>
    <row r="180" spans="1:15" ht="12.75">
      <c r="A180" s="93"/>
      <c r="F180" s="94"/>
      <c r="O180" s="69"/>
    </row>
    <row r="181" spans="1:15" ht="12.75">
      <c r="A181" s="93"/>
      <c r="F181" s="94"/>
      <c r="O181" s="69"/>
    </row>
    <row r="182" spans="1:15" ht="12.75">
      <c r="A182" s="93"/>
      <c r="F182" s="94"/>
      <c r="O182" s="69"/>
    </row>
    <row r="183" ht="12.75">
      <c r="O183" s="69"/>
    </row>
    <row r="184" ht="12.75">
      <c r="O184" s="69"/>
    </row>
    <row r="185" ht="12.75">
      <c r="O185" s="69"/>
    </row>
    <row r="186" ht="12.75">
      <c r="O186" s="69"/>
    </row>
    <row r="187" ht="12.75">
      <c r="O187" s="69"/>
    </row>
    <row r="188" ht="12.75">
      <c r="O188" s="69"/>
    </row>
    <row r="189" ht="12.75">
      <c r="O189" s="69"/>
    </row>
    <row r="190" ht="12.75">
      <c r="O190" s="69"/>
    </row>
    <row r="191" ht="12.75">
      <c r="O191" s="69"/>
    </row>
    <row r="192" ht="12.75">
      <c r="O192" s="69"/>
    </row>
    <row r="193" ht="12.75">
      <c r="O193" s="69"/>
    </row>
    <row r="194" ht="12.75">
      <c r="O194" s="69"/>
    </row>
    <row r="195" ht="12.75">
      <c r="O195" s="69"/>
    </row>
    <row r="196" ht="12.75">
      <c r="O196" s="69"/>
    </row>
    <row r="197" ht="12.75">
      <c r="O197" s="69"/>
    </row>
    <row r="198" ht="12.75">
      <c r="O198" s="95"/>
    </row>
    <row r="199" ht="12.75">
      <c r="O199" s="69"/>
    </row>
    <row r="200" ht="12.75">
      <c r="O200" s="69"/>
    </row>
    <row r="201" ht="12.75">
      <c r="O201" s="69"/>
    </row>
    <row r="202" ht="12.75">
      <c r="O202" s="69"/>
    </row>
    <row r="203" ht="12.75">
      <c r="O203" s="69"/>
    </row>
    <row r="204" ht="12.75">
      <c r="O204" s="69"/>
    </row>
    <row r="205" ht="12.75">
      <c r="O205" s="69"/>
    </row>
    <row r="206" ht="12.75">
      <c r="O206" s="69"/>
    </row>
    <row r="207" ht="12.75">
      <c r="O207" s="69"/>
    </row>
    <row r="208" ht="12.75">
      <c r="O208" s="69"/>
    </row>
    <row r="209" ht="12.75">
      <c r="O209" s="69"/>
    </row>
    <row r="210" ht="12.75">
      <c r="O210" s="69"/>
    </row>
    <row r="211" ht="12.75">
      <c r="O211" s="69"/>
    </row>
    <row r="212" ht="12.75">
      <c r="O212" s="69"/>
    </row>
    <row r="213" ht="12.75">
      <c r="O213" s="69"/>
    </row>
    <row r="214" ht="12.75">
      <c r="O214" s="69"/>
    </row>
    <row r="215" ht="12.75">
      <c r="O215" s="69"/>
    </row>
    <row r="216" ht="12.75">
      <c r="O216" s="69"/>
    </row>
    <row r="217" ht="12.75">
      <c r="O217" s="69"/>
    </row>
    <row r="218" ht="12.75">
      <c r="O218" s="69"/>
    </row>
    <row r="219" ht="12.75">
      <c r="O219" s="69"/>
    </row>
    <row r="220" ht="12.75">
      <c r="O220" s="69"/>
    </row>
    <row r="221" ht="12.75">
      <c r="O221" s="69"/>
    </row>
    <row r="222" ht="12.75">
      <c r="O222" s="69"/>
    </row>
    <row r="223" ht="12.75">
      <c r="O223" s="69"/>
    </row>
    <row r="224" ht="12.75">
      <c r="O224" s="69"/>
    </row>
    <row r="225" ht="12.75">
      <c r="O225" s="69"/>
    </row>
    <row r="226" ht="12.75">
      <c r="O226" s="69"/>
    </row>
    <row r="227" ht="12.75">
      <c r="O227" s="69"/>
    </row>
    <row r="228" ht="12.75">
      <c r="O228" s="69"/>
    </row>
    <row r="229" ht="12.75">
      <c r="O229" s="69"/>
    </row>
    <row r="230" ht="12.75">
      <c r="O230" s="69"/>
    </row>
    <row r="231" ht="12.75">
      <c r="O231" s="69"/>
    </row>
    <row r="232" ht="12.75">
      <c r="O232" s="69"/>
    </row>
    <row r="233" ht="12.75">
      <c r="O233" s="69"/>
    </row>
    <row r="234" ht="12.75">
      <c r="O234" s="69"/>
    </row>
    <row r="235" ht="12.75">
      <c r="O235" s="69"/>
    </row>
    <row r="236" ht="12.75">
      <c r="O236" s="69"/>
    </row>
    <row r="237" ht="12.75">
      <c r="O237" s="69"/>
    </row>
    <row r="238" ht="12.75">
      <c r="O238" s="69"/>
    </row>
    <row r="239" ht="12.75">
      <c r="O239" s="69"/>
    </row>
    <row r="240" ht="12.75">
      <c r="O240" s="69"/>
    </row>
    <row r="241" ht="12.75">
      <c r="O241" s="69"/>
    </row>
    <row r="242" ht="12.75">
      <c r="O242" s="69"/>
    </row>
    <row r="243" ht="12.75">
      <c r="O243" s="69"/>
    </row>
    <row r="244" ht="12.75">
      <c r="O244" s="69"/>
    </row>
    <row r="245" ht="12.75">
      <c r="O245" s="69"/>
    </row>
    <row r="246" ht="12.75">
      <c r="O246" s="69"/>
    </row>
    <row r="247" ht="12.75">
      <c r="O247" s="69"/>
    </row>
    <row r="248" ht="12.75">
      <c r="O248" s="69"/>
    </row>
    <row r="249" ht="12.75">
      <c r="O249" s="69"/>
    </row>
    <row r="250" ht="12.75">
      <c r="O250" s="69"/>
    </row>
    <row r="251" ht="12.75">
      <c r="O251" s="69"/>
    </row>
    <row r="252" ht="12.75">
      <c r="O252" s="69"/>
    </row>
    <row r="253" ht="12.75">
      <c r="O253" s="69"/>
    </row>
    <row r="254" ht="12.75">
      <c r="O254" s="69"/>
    </row>
    <row r="255" ht="12.75">
      <c r="O255" s="69"/>
    </row>
    <row r="256" ht="12.75">
      <c r="O256" s="69"/>
    </row>
    <row r="257" ht="12.75">
      <c r="O257" s="69"/>
    </row>
    <row r="258" ht="12.75">
      <c r="O258" s="69"/>
    </row>
    <row r="259" ht="12.75">
      <c r="O259" s="69"/>
    </row>
    <row r="260" ht="12.75">
      <c r="O260" s="69"/>
    </row>
    <row r="261" ht="12.75">
      <c r="O261" s="69"/>
    </row>
    <row r="262" ht="12.75">
      <c r="O262" s="69"/>
    </row>
    <row r="263" ht="12.75">
      <c r="O263" s="69"/>
    </row>
    <row r="264" ht="12.75">
      <c r="O264" s="69"/>
    </row>
    <row r="265" ht="12.75">
      <c r="O265" s="69"/>
    </row>
    <row r="266" ht="12.75">
      <c r="O266" s="69"/>
    </row>
    <row r="267" ht="12.75">
      <c r="O267" s="69"/>
    </row>
    <row r="268" ht="12.75">
      <c r="O268" s="69"/>
    </row>
    <row r="269" ht="12.75">
      <c r="O269" s="69"/>
    </row>
    <row r="270" ht="12.75">
      <c r="O270" s="69"/>
    </row>
    <row r="271" ht="12.75">
      <c r="O271" s="69"/>
    </row>
    <row r="272" ht="12.75">
      <c r="O272" s="69"/>
    </row>
    <row r="273" ht="12.75">
      <c r="O273" s="69"/>
    </row>
    <row r="274" ht="12.75">
      <c r="O274" s="69"/>
    </row>
    <row r="275" ht="12.75">
      <c r="O275" s="69"/>
    </row>
    <row r="276" ht="12.75">
      <c r="O276" s="69"/>
    </row>
    <row r="277" ht="12.75">
      <c r="O277" s="69"/>
    </row>
    <row r="278" ht="12.75">
      <c r="O278" s="69"/>
    </row>
    <row r="279" ht="12.75">
      <c r="O279" s="69"/>
    </row>
    <row r="280" ht="12.75">
      <c r="O280" s="69"/>
    </row>
    <row r="281" ht="12.75">
      <c r="O281" s="69"/>
    </row>
    <row r="282" ht="12.75">
      <c r="O282" s="69"/>
    </row>
    <row r="283" ht="12.75">
      <c r="O283" s="69"/>
    </row>
    <row r="284" ht="12.75">
      <c r="O284" s="69"/>
    </row>
    <row r="285" ht="12.75">
      <c r="O285" s="69"/>
    </row>
    <row r="286" ht="12.75">
      <c r="O286" s="69"/>
    </row>
    <row r="287" ht="12.75">
      <c r="O287" s="69"/>
    </row>
    <row r="288" ht="12.75">
      <c r="O288" s="69"/>
    </row>
    <row r="289" ht="12.75">
      <c r="O289" s="69"/>
    </row>
    <row r="290" ht="12.75">
      <c r="O290" s="69"/>
    </row>
    <row r="291" ht="12.75">
      <c r="O291" s="69"/>
    </row>
    <row r="292" ht="12.75">
      <c r="O292" s="69"/>
    </row>
    <row r="293" ht="12.75">
      <c r="O293" s="69"/>
    </row>
    <row r="294" ht="12.75">
      <c r="O294" s="69"/>
    </row>
    <row r="295" ht="12.75">
      <c r="O295" s="69"/>
    </row>
    <row r="296" ht="12.75">
      <c r="O296" s="69"/>
    </row>
    <row r="297" ht="12.75">
      <c r="O297" s="69"/>
    </row>
    <row r="298" ht="12.75">
      <c r="O298" s="69"/>
    </row>
    <row r="299" ht="12.75">
      <c r="O299" s="69"/>
    </row>
    <row r="300" ht="12.75">
      <c r="O300" s="69"/>
    </row>
    <row r="301" ht="12.75">
      <c r="O301" s="69"/>
    </row>
    <row r="302" ht="12.75">
      <c r="O302" s="69"/>
    </row>
    <row r="303" ht="12.75">
      <c r="O303" s="69"/>
    </row>
    <row r="304" ht="12.75">
      <c r="O304" s="69"/>
    </row>
    <row r="305" ht="12.75">
      <c r="O305" s="69"/>
    </row>
    <row r="306" ht="12.75">
      <c r="O306" s="69"/>
    </row>
    <row r="307" ht="12.75">
      <c r="O307" s="69"/>
    </row>
    <row r="308" ht="12.75">
      <c r="O308" s="69"/>
    </row>
    <row r="309" ht="12.75">
      <c r="O309" s="69"/>
    </row>
    <row r="310" ht="12.75">
      <c r="O310" s="69"/>
    </row>
    <row r="311" ht="12.75">
      <c r="O311" s="69"/>
    </row>
    <row r="312" ht="12.75">
      <c r="O312" s="69"/>
    </row>
    <row r="313" ht="12.75">
      <c r="O313" s="69"/>
    </row>
    <row r="314" ht="12.75">
      <c r="O314" s="69"/>
    </row>
    <row r="315" ht="12.75">
      <c r="O315" s="69"/>
    </row>
    <row r="316" ht="12.75">
      <c r="O316" s="69"/>
    </row>
    <row r="317" ht="12.75">
      <c r="O317" s="69"/>
    </row>
    <row r="318" ht="12.75">
      <c r="O318" s="69"/>
    </row>
    <row r="319" ht="12.75">
      <c r="O319" s="69"/>
    </row>
    <row r="320" ht="12.75">
      <c r="O320" s="69"/>
    </row>
    <row r="321" ht="12.75">
      <c r="O321" s="69"/>
    </row>
    <row r="322" ht="12.75">
      <c r="O322" s="69"/>
    </row>
    <row r="323" ht="12.75">
      <c r="O323" s="69"/>
    </row>
    <row r="324" ht="12.75">
      <c r="O324" s="69"/>
    </row>
    <row r="325" ht="12.75">
      <c r="O325" s="69"/>
    </row>
    <row r="326" ht="12.75">
      <c r="O326" s="69"/>
    </row>
    <row r="327" ht="12.75">
      <c r="O327" s="69"/>
    </row>
    <row r="328" ht="12.75">
      <c r="O328" s="69"/>
    </row>
    <row r="329" ht="12.75">
      <c r="O329" s="69"/>
    </row>
    <row r="330" ht="12.75">
      <c r="O330" s="69"/>
    </row>
    <row r="331" ht="12.75">
      <c r="O331" s="69"/>
    </row>
    <row r="332" ht="12.75">
      <c r="O332" s="69"/>
    </row>
    <row r="333" ht="12.75">
      <c r="O333" s="69"/>
    </row>
    <row r="334" ht="12.75">
      <c r="O334" s="69"/>
    </row>
    <row r="335" ht="12.75">
      <c r="O335" s="69"/>
    </row>
    <row r="336" ht="12.75">
      <c r="O336" s="69"/>
    </row>
    <row r="337" ht="12.75">
      <c r="O337" s="69"/>
    </row>
    <row r="338" ht="12.75">
      <c r="O338" s="69"/>
    </row>
    <row r="339" ht="12.75">
      <c r="O339" s="69"/>
    </row>
    <row r="340" ht="12.75">
      <c r="O340" s="69"/>
    </row>
    <row r="341" ht="12.75">
      <c r="O341" s="69"/>
    </row>
    <row r="342" ht="12.75">
      <c r="O342" s="69"/>
    </row>
    <row r="343" ht="12.75">
      <c r="O343" s="69"/>
    </row>
    <row r="344" ht="12.75">
      <c r="O344" s="69"/>
    </row>
    <row r="345" ht="12.75">
      <c r="O345" s="69"/>
    </row>
    <row r="346" ht="12.75">
      <c r="O346" s="69"/>
    </row>
    <row r="347" ht="12.75">
      <c r="O347" s="69"/>
    </row>
    <row r="348" ht="12.75">
      <c r="O348" s="69"/>
    </row>
    <row r="349" ht="12.75">
      <c r="O349" s="69"/>
    </row>
    <row r="350" spans="6:15" ht="12.75">
      <c r="F350" s="94"/>
      <c r="O350" s="69"/>
    </row>
    <row r="351" spans="6:15" ht="12.75">
      <c r="F351" s="94"/>
      <c r="O351" s="69"/>
    </row>
    <row r="352" spans="6:15" ht="12.75">
      <c r="F352" s="94"/>
      <c r="O352" s="69"/>
    </row>
    <row r="353" spans="6:15" ht="12.75">
      <c r="F353" s="94"/>
      <c r="O353" s="69"/>
    </row>
    <row r="354" spans="6:15" ht="12.75">
      <c r="F354" s="94"/>
      <c r="O354" s="69"/>
    </row>
    <row r="355" spans="6:15" ht="12.75">
      <c r="F355" s="94"/>
      <c r="O355" s="69"/>
    </row>
    <row r="356" spans="6:15" ht="12.75">
      <c r="F356" s="94"/>
      <c r="O356" s="69"/>
    </row>
    <row r="357" spans="6:15" ht="12.75">
      <c r="F357" s="94"/>
      <c r="O357" s="69"/>
    </row>
    <row r="358" spans="6:15" ht="12.75">
      <c r="F358" s="94"/>
      <c r="O358" s="69"/>
    </row>
    <row r="359" spans="6:15" ht="12.75">
      <c r="F359" s="94"/>
      <c r="O359" s="69"/>
    </row>
    <row r="360" spans="6:15" ht="12.75">
      <c r="F360" s="94"/>
      <c r="O360" s="69"/>
    </row>
    <row r="361" spans="6:15" ht="12.75">
      <c r="F361" s="94"/>
      <c r="O361" s="69"/>
    </row>
    <row r="362" spans="6:15" ht="12.75">
      <c r="F362" s="94"/>
      <c r="O362" s="69"/>
    </row>
    <row r="363" spans="6:15" ht="12.75">
      <c r="F363" s="94"/>
      <c r="O363" s="69"/>
    </row>
    <row r="364" spans="6:15" ht="12.75">
      <c r="F364" s="94"/>
      <c r="O364" s="69"/>
    </row>
    <row r="365" spans="6:15" ht="12.75">
      <c r="F365" s="94"/>
      <c r="O365" s="69"/>
    </row>
    <row r="366" spans="6:15" ht="12.75">
      <c r="F366" s="94"/>
      <c r="O366" s="69"/>
    </row>
    <row r="367" spans="6:15" ht="12.75">
      <c r="F367" s="94"/>
      <c r="O367" s="69"/>
    </row>
    <row r="368" spans="6:15" ht="12.75">
      <c r="F368" s="94"/>
      <c r="O368" s="69"/>
    </row>
    <row r="369" spans="6:15" ht="12.75">
      <c r="F369" s="94"/>
      <c r="O369" s="69"/>
    </row>
    <row r="370" spans="6:15" ht="12.75">
      <c r="F370" s="94"/>
      <c r="O370" s="69"/>
    </row>
    <row r="371" spans="6:15" ht="12.75">
      <c r="F371" s="94"/>
      <c r="O371" s="69"/>
    </row>
    <row r="372" spans="6:15" ht="12.75">
      <c r="F372" s="94"/>
      <c r="O372" s="69"/>
    </row>
    <row r="373" spans="6:15" ht="12.75">
      <c r="F373" s="94"/>
      <c r="O373" s="69"/>
    </row>
    <row r="374" spans="6:15" ht="12.75">
      <c r="F374" s="94"/>
      <c r="O374" s="69"/>
    </row>
    <row r="375" spans="6:15" ht="12.75">
      <c r="F375" s="94"/>
      <c r="O375" s="69"/>
    </row>
    <row r="376" spans="6:15" ht="12.75">
      <c r="F376" s="94"/>
      <c r="O376" s="69"/>
    </row>
    <row r="377" spans="6:15" ht="12.75">
      <c r="F377" s="94"/>
      <c r="O377" s="69"/>
    </row>
    <row r="378" spans="6:15" ht="12.75">
      <c r="F378" s="94"/>
      <c r="O378" s="69"/>
    </row>
    <row r="379" spans="6:15" ht="12.75">
      <c r="F379" s="94"/>
      <c r="O379" s="69"/>
    </row>
    <row r="380" spans="6:15" ht="12.75">
      <c r="F380" s="94"/>
      <c r="O380" s="69"/>
    </row>
    <row r="381" spans="6:15" ht="12.75">
      <c r="F381" s="94"/>
      <c r="O381" s="69"/>
    </row>
    <row r="382" spans="6:15" ht="12.75">
      <c r="F382" s="94"/>
      <c r="O382" s="69"/>
    </row>
    <row r="383" spans="6:15" ht="12.75">
      <c r="F383" s="94"/>
      <c r="O383" s="69"/>
    </row>
    <row r="384" spans="6:15" ht="12.75">
      <c r="F384" s="94"/>
      <c r="O384" s="69"/>
    </row>
    <row r="385" spans="6:15" ht="12.75">
      <c r="F385" s="94"/>
      <c r="O385" s="69"/>
    </row>
    <row r="386" spans="6:15" ht="12.75">
      <c r="F386" s="94"/>
      <c r="O386" s="69"/>
    </row>
    <row r="387" spans="6:15" ht="12.75">
      <c r="F387" s="94"/>
      <c r="O387" s="69"/>
    </row>
    <row r="388" spans="6:15" ht="12.75">
      <c r="F388" s="94"/>
      <c r="O388" s="69"/>
    </row>
    <row r="389" spans="6:15" ht="12.75">
      <c r="F389" s="94"/>
      <c r="O389" s="69"/>
    </row>
    <row r="390" spans="6:15" ht="12.75">
      <c r="F390" s="94"/>
      <c r="O390" s="69"/>
    </row>
    <row r="391" spans="6:15" ht="12.75">
      <c r="F391" s="94"/>
      <c r="O391" s="69"/>
    </row>
    <row r="392" spans="6:15" ht="12.75">
      <c r="F392" s="94"/>
      <c r="O392" s="69"/>
    </row>
    <row r="393" spans="6:15" ht="12.75">
      <c r="F393" s="94"/>
      <c r="O393" s="69"/>
    </row>
    <row r="394" spans="6:15" ht="12.75">
      <c r="F394" s="94"/>
      <c r="O394" s="69"/>
    </row>
    <row r="395" spans="6:15" ht="12.75">
      <c r="F395" s="94"/>
      <c r="O395" s="69"/>
    </row>
    <row r="396" spans="6:15" ht="12.75">
      <c r="F396" s="94"/>
      <c r="O396" s="69"/>
    </row>
    <row r="397" spans="6:15" ht="12.75">
      <c r="F397" s="94"/>
      <c r="O397" s="69"/>
    </row>
    <row r="398" spans="6:15" ht="12.75">
      <c r="F398" s="94"/>
      <c r="O398" s="69"/>
    </row>
    <row r="399" spans="6:15" ht="12.75">
      <c r="F399" s="94"/>
      <c r="O399" s="69"/>
    </row>
    <row r="400" spans="6:15" ht="12.75">
      <c r="F400" s="94"/>
      <c r="O400" s="69"/>
    </row>
    <row r="401" spans="6:15" ht="12.75">
      <c r="F401" s="94"/>
      <c r="O401" s="69"/>
    </row>
    <row r="402" spans="6:15" ht="12.75">
      <c r="F402" s="94"/>
      <c r="O402" s="69"/>
    </row>
    <row r="403" spans="6:15" ht="12.75">
      <c r="F403" s="94"/>
      <c r="O403" s="69"/>
    </row>
    <row r="404" spans="6:15" ht="12.75">
      <c r="F404" s="94"/>
      <c r="O404" s="69"/>
    </row>
    <row r="405" spans="6:15" ht="12.75">
      <c r="F405" s="94"/>
      <c r="O405" s="69"/>
    </row>
    <row r="406" spans="6:15" ht="12.75">
      <c r="F406" s="94"/>
      <c r="O406" s="69"/>
    </row>
    <row r="407" spans="6:15" ht="12.75">
      <c r="F407" s="94"/>
      <c r="O407" s="69"/>
    </row>
    <row r="408" spans="6:15" ht="12.75">
      <c r="F408" s="94"/>
      <c r="O408" s="69"/>
    </row>
    <row r="409" spans="6:15" ht="12.75">
      <c r="F409" s="94"/>
      <c r="O409" s="69"/>
    </row>
    <row r="410" spans="6:15" ht="12.75">
      <c r="F410" s="94"/>
      <c r="O410" s="69"/>
    </row>
    <row r="411" spans="6:15" ht="12.75">
      <c r="F411" s="94"/>
      <c r="O411" s="69"/>
    </row>
    <row r="412" spans="6:15" ht="12.75">
      <c r="F412" s="94"/>
      <c r="O412" s="69"/>
    </row>
    <row r="413" spans="6:15" ht="12.75">
      <c r="F413" s="94"/>
      <c r="O413" s="69"/>
    </row>
    <row r="414" spans="6:15" ht="12.75">
      <c r="F414" s="94"/>
      <c r="O414" s="69"/>
    </row>
    <row r="415" spans="6:15" ht="12.75">
      <c r="F415" s="94"/>
      <c r="O415" s="69"/>
    </row>
    <row r="416" spans="6:15" ht="12.75">
      <c r="F416" s="94"/>
      <c r="O416" s="69"/>
    </row>
    <row r="417" spans="6:15" ht="12.75">
      <c r="F417" s="94"/>
      <c r="O417" s="69"/>
    </row>
    <row r="418" spans="6:15" ht="12.75">
      <c r="F418" s="94"/>
      <c r="O418" s="69"/>
    </row>
    <row r="419" spans="6:15" ht="12.75">
      <c r="F419" s="94"/>
      <c r="O419" s="69"/>
    </row>
    <row r="420" spans="6:15" ht="12.75">
      <c r="F420" s="94"/>
      <c r="O420" s="69"/>
    </row>
    <row r="421" spans="6:15" ht="12.75">
      <c r="F421" s="94"/>
      <c r="O421" s="69"/>
    </row>
    <row r="422" spans="6:15" ht="12.75">
      <c r="F422" s="94"/>
      <c r="O422" s="69"/>
    </row>
    <row r="423" spans="6:15" ht="12.75">
      <c r="F423" s="94"/>
      <c r="O423" s="69"/>
    </row>
    <row r="424" spans="6:15" ht="12.75">
      <c r="F424" s="94"/>
      <c r="O424" s="69"/>
    </row>
    <row r="425" spans="6:15" ht="12.75">
      <c r="F425" s="94"/>
      <c r="O425" s="69"/>
    </row>
    <row r="426" spans="6:15" ht="12.75">
      <c r="F426" s="94"/>
      <c r="O426" s="69"/>
    </row>
    <row r="427" spans="6:15" ht="12.75">
      <c r="F427" s="94"/>
      <c r="O427" s="69"/>
    </row>
    <row r="428" spans="6:15" ht="12.75">
      <c r="F428" s="94"/>
      <c r="O428" s="69"/>
    </row>
    <row r="429" spans="6:15" ht="12.75">
      <c r="F429" s="94"/>
      <c r="O429" s="69"/>
    </row>
    <row r="430" spans="6:15" ht="12.75">
      <c r="F430" s="94"/>
      <c r="O430" s="69"/>
    </row>
    <row r="431" spans="6:15" ht="12.75">
      <c r="F431" s="94"/>
      <c r="O431" s="69"/>
    </row>
    <row r="432" spans="6:15" ht="12.75">
      <c r="F432" s="94"/>
      <c r="O432" s="69"/>
    </row>
    <row r="433" spans="6:15" ht="12.75">
      <c r="F433" s="94"/>
      <c r="O433" s="69"/>
    </row>
    <row r="434" spans="6:15" ht="12.75">
      <c r="F434" s="94"/>
      <c r="O434" s="69"/>
    </row>
    <row r="435" spans="6:15" ht="12.75">
      <c r="F435" s="94"/>
      <c r="O435" s="69"/>
    </row>
    <row r="436" spans="6:15" ht="12.75">
      <c r="F436" s="94"/>
      <c r="O436" s="69"/>
    </row>
    <row r="437" spans="6:15" ht="12.75">
      <c r="F437" s="94"/>
      <c r="O437" s="69"/>
    </row>
    <row r="438" spans="6:15" ht="12.75">
      <c r="F438" s="94"/>
      <c r="O438" s="69"/>
    </row>
    <row r="439" spans="6:15" ht="12.75">
      <c r="F439" s="94"/>
      <c r="O439" s="69"/>
    </row>
    <row r="440" spans="6:15" ht="12.75">
      <c r="F440" s="94"/>
      <c r="O440" s="69"/>
    </row>
    <row r="441" spans="6:15" ht="12.75">
      <c r="F441" s="94"/>
      <c r="O441" s="69"/>
    </row>
    <row r="442" spans="6:15" ht="12.75">
      <c r="F442" s="94"/>
      <c r="O442" s="69"/>
    </row>
    <row r="443" spans="6:15" ht="12.75">
      <c r="F443" s="94"/>
      <c r="O443" s="69"/>
    </row>
    <row r="444" spans="6:15" ht="12.75">
      <c r="F444" s="94"/>
      <c r="O444" s="69"/>
    </row>
    <row r="445" spans="6:15" ht="12.75">
      <c r="F445" s="94"/>
      <c r="O445" s="69"/>
    </row>
    <row r="446" spans="6:15" ht="12.75">
      <c r="F446" s="94"/>
      <c r="O446" s="69"/>
    </row>
    <row r="447" spans="6:15" ht="12.75">
      <c r="F447" s="94"/>
      <c r="O447" s="69"/>
    </row>
    <row r="448" spans="6:15" ht="12.75">
      <c r="F448" s="94"/>
      <c r="O448" s="69"/>
    </row>
    <row r="449" spans="6:15" ht="12.75">
      <c r="F449" s="94"/>
      <c r="O449" s="69"/>
    </row>
    <row r="450" spans="6:15" ht="12.75">
      <c r="F450" s="94"/>
      <c r="O450" s="69"/>
    </row>
    <row r="451" spans="6:15" ht="12.75">
      <c r="F451" s="94"/>
      <c r="O451" s="69"/>
    </row>
    <row r="452" spans="6:15" ht="12.75">
      <c r="F452" s="94"/>
      <c r="O452" s="69"/>
    </row>
    <row r="453" spans="6:15" ht="12.75">
      <c r="F453" s="94"/>
      <c r="O453" s="69"/>
    </row>
    <row r="454" spans="6:15" ht="12.75">
      <c r="F454" s="94"/>
      <c r="O454" s="69"/>
    </row>
    <row r="455" spans="6:15" ht="12.75">
      <c r="F455" s="94"/>
      <c r="O455" s="69"/>
    </row>
    <row r="456" spans="6:15" ht="12.75">
      <c r="F456" s="94"/>
      <c r="O456" s="69"/>
    </row>
    <row r="457" spans="6:15" ht="12.75">
      <c r="F457" s="94"/>
      <c r="O457" s="69"/>
    </row>
    <row r="458" spans="6:15" ht="12.75">
      <c r="F458" s="94"/>
      <c r="O458" s="69"/>
    </row>
    <row r="459" spans="6:15" ht="12.75">
      <c r="F459" s="94"/>
      <c r="O459" s="69"/>
    </row>
    <row r="460" spans="6:15" ht="12.75">
      <c r="F460" s="94"/>
      <c r="O460" s="69"/>
    </row>
    <row r="461" spans="6:15" ht="12.75">
      <c r="F461" s="94"/>
      <c r="O461" s="69"/>
    </row>
    <row r="462" spans="6:15" ht="12.75">
      <c r="F462" s="94"/>
      <c r="O462" s="69"/>
    </row>
    <row r="463" spans="6:15" ht="12.75">
      <c r="F463" s="94"/>
      <c r="O463" s="69"/>
    </row>
    <row r="464" spans="6:15" ht="12.75">
      <c r="F464" s="94"/>
      <c r="O464" s="69"/>
    </row>
    <row r="465" spans="6:15" ht="12.75">
      <c r="F465" s="94"/>
      <c r="O465" s="69"/>
    </row>
    <row r="466" spans="6:15" ht="12.75">
      <c r="F466" s="94"/>
      <c r="O466" s="95"/>
    </row>
    <row r="467" ht="12.75">
      <c r="F467" s="94"/>
    </row>
    <row r="468" ht="12.75">
      <c r="F468" s="94"/>
    </row>
    <row r="469" ht="12.75">
      <c r="F469" s="94"/>
    </row>
    <row r="470" ht="12.75">
      <c r="F470" s="94"/>
    </row>
    <row r="471" ht="12.75">
      <c r="F471" s="94"/>
    </row>
    <row r="472" ht="12.75">
      <c r="F472" s="94"/>
    </row>
    <row r="473" ht="12.75">
      <c r="F473" s="94"/>
    </row>
    <row r="474" ht="12.75">
      <c r="F474" s="94"/>
    </row>
    <row r="475" ht="12.75">
      <c r="F475" s="94"/>
    </row>
    <row r="476" ht="12.75">
      <c r="F476" s="94"/>
    </row>
    <row r="477" ht="12.75">
      <c r="F477" s="94"/>
    </row>
    <row r="478" ht="12.75">
      <c r="F478" s="94"/>
    </row>
    <row r="479" ht="12.75">
      <c r="F479" s="94"/>
    </row>
    <row r="480" ht="12.75">
      <c r="F480" s="94"/>
    </row>
    <row r="481" ht="12.75">
      <c r="F481" s="94"/>
    </row>
    <row r="482" ht="12.75">
      <c r="F482" s="94"/>
    </row>
    <row r="483" ht="12.75">
      <c r="F483" s="94"/>
    </row>
    <row r="484" ht="12.75">
      <c r="F484" s="94"/>
    </row>
    <row r="485" ht="12.75">
      <c r="F485" s="94"/>
    </row>
    <row r="486" ht="12.75">
      <c r="F486" s="94"/>
    </row>
    <row r="487" ht="12.75">
      <c r="F487" s="94"/>
    </row>
    <row r="488" ht="12.75">
      <c r="F488" s="94"/>
    </row>
    <row r="489" ht="12.75">
      <c r="F489" s="94"/>
    </row>
    <row r="490" ht="12.75">
      <c r="F490" s="94"/>
    </row>
    <row r="491" ht="12.75">
      <c r="F491" s="94"/>
    </row>
    <row r="492" ht="12.75">
      <c r="F492" s="94"/>
    </row>
    <row r="493" ht="12.75">
      <c r="F493" s="94"/>
    </row>
    <row r="494" ht="12.75">
      <c r="F494" s="94"/>
    </row>
    <row r="495" ht="12.75">
      <c r="F495" s="94"/>
    </row>
    <row r="496" ht="12.75">
      <c r="F496" s="94"/>
    </row>
    <row r="497" ht="12.75">
      <c r="F497" s="94"/>
    </row>
    <row r="498" ht="12.75">
      <c r="F498" s="94"/>
    </row>
    <row r="499" ht="12.75">
      <c r="F499" s="94"/>
    </row>
    <row r="500" ht="12.75">
      <c r="F500" s="94"/>
    </row>
    <row r="501" ht="12.75">
      <c r="F501" s="94"/>
    </row>
    <row r="502" ht="12.75">
      <c r="F502" s="94"/>
    </row>
    <row r="503" ht="12.75">
      <c r="F503" s="94"/>
    </row>
    <row r="504" ht="12.75">
      <c r="F504" s="94"/>
    </row>
    <row r="505" ht="12.75">
      <c r="F505" s="94"/>
    </row>
    <row r="506" ht="12.75">
      <c r="F506" s="94"/>
    </row>
    <row r="507" ht="12.75">
      <c r="F507" s="94"/>
    </row>
    <row r="508" ht="12.75">
      <c r="F508" s="94"/>
    </row>
    <row r="509" ht="12.75">
      <c r="F509" s="94"/>
    </row>
    <row r="510" ht="12.75">
      <c r="F510" s="94"/>
    </row>
    <row r="511" ht="12.75">
      <c r="F511" s="94"/>
    </row>
    <row r="512" ht="12.75">
      <c r="F512" s="94"/>
    </row>
    <row r="513" ht="12.75">
      <c r="F513" s="94"/>
    </row>
    <row r="514" ht="12.75">
      <c r="F514" s="94"/>
    </row>
    <row r="515" ht="12.75">
      <c r="F515" s="94"/>
    </row>
    <row r="516" ht="12.75">
      <c r="F516" s="94"/>
    </row>
    <row r="517" ht="12.75">
      <c r="F517" s="94"/>
    </row>
    <row r="518" ht="12.75">
      <c r="F518" s="94"/>
    </row>
    <row r="519" ht="12.75">
      <c r="F519" s="94"/>
    </row>
    <row r="520" ht="12.75">
      <c r="F520" s="94"/>
    </row>
    <row r="521" ht="12.75">
      <c r="F521" s="94"/>
    </row>
    <row r="522" ht="12.75">
      <c r="F522" s="94"/>
    </row>
    <row r="523" ht="12.75">
      <c r="F523" s="94"/>
    </row>
    <row r="524" ht="12.75">
      <c r="F524" s="94"/>
    </row>
    <row r="525" ht="12.75">
      <c r="F525" s="94"/>
    </row>
    <row r="526" ht="12.75">
      <c r="F526" s="94"/>
    </row>
    <row r="527" ht="12.75">
      <c r="F527" s="94"/>
    </row>
    <row r="528" ht="12.75">
      <c r="F528" s="94"/>
    </row>
    <row r="529" ht="12.75">
      <c r="F529" s="94"/>
    </row>
    <row r="530" ht="12.75">
      <c r="F530" s="94"/>
    </row>
    <row r="531" ht="12.75">
      <c r="F531" s="94"/>
    </row>
    <row r="532" ht="12.75">
      <c r="F532" s="94"/>
    </row>
    <row r="533" ht="12.75">
      <c r="F533" s="94"/>
    </row>
    <row r="534" ht="12.75">
      <c r="F534" s="94"/>
    </row>
    <row r="535" ht="12.75">
      <c r="F535" s="94"/>
    </row>
    <row r="536" ht="12.75">
      <c r="F536" s="94"/>
    </row>
    <row r="537" ht="12.75">
      <c r="F537" s="94"/>
    </row>
    <row r="538" ht="12.75">
      <c r="F538" s="94"/>
    </row>
    <row r="539" ht="12.75">
      <c r="F539" s="94"/>
    </row>
    <row r="540" ht="12.75">
      <c r="F540" s="94"/>
    </row>
    <row r="541" ht="12.75">
      <c r="F541" s="94"/>
    </row>
    <row r="542" ht="12.75">
      <c r="F542" s="94"/>
    </row>
    <row r="543" ht="12.75">
      <c r="F543" s="94"/>
    </row>
    <row r="544" ht="12.75">
      <c r="F544" s="94"/>
    </row>
    <row r="545" ht="12.75">
      <c r="F545" s="94"/>
    </row>
    <row r="546" ht="12.75">
      <c r="F546" s="94"/>
    </row>
    <row r="547" ht="12.75">
      <c r="F547" s="94"/>
    </row>
    <row r="548" ht="12.75">
      <c r="F548" s="94"/>
    </row>
    <row r="549" ht="12.75">
      <c r="F549" s="94"/>
    </row>
    <row r="550" ht="12.75">
      <c r="F550" s="94"/>
    </row>
    <row r="551" ht="12.75">
      <c r="F551" s="94"/>
    </row>
    <row r="552" ht="12.75">
      <c r="F552" s="94"/>
    </row>
    <row r="553" ht="12.75">
      <c r="F553" s="94"/>
    </row>
    <row r="554" ht="12.75">
      <c r="F554" s="94"/>
    </row>
    <row r="555" ht="12.75">
      <c r="F555" s="94"/>
    </row>
    <row r="556" ht="12.75">
      <c r="F556" s="94"/>
    </row>
    <row r="557" ht="12.75">
      <c r="F557" s="94"/>
    </row>
    <row r="558" ht="12.75">
      <c r="F558" s="94"/>
    </row>
    <row r="559" ht="12.75">
      <c r="F559" s="94"/>
    </row>
    <row r="560" ht="12.75">
      <c r="F560" s="94"/>
    </row>
    <row r="561" ht="12.75">
      <c r="F561" s="94"/>
    </row>
    <row r="562" ht="12.75">
      <c r="F562" s="94"/>
    </row>
    <row r="563" ht="12.75">
      <c r="F563" s="94"/>
    </row>
    <row r="564" ht="12.75">
      <c r="F564" s="94"/>
    </row>
    <row r="565" ht="12.75">
      <c r="F565" s="94"/>
    </row>
    <row r="566" ht="12.75">
      <c r="F566" s="94"/>
    </row>
    <row r="567" ht="12.75">
      <c r="F567" s="94"/>
    </row>
    <row r="568" ht="12.75">
      <c r="F568" s="94"/>
    </row>
    <row r="569" ht="12.75">
      <c r="F569" s="94"/>
    </row>
    <row r="570" ht="12.75">
      <c r="F570" s="94"/>
    </row>
    <row r="571" ht="12.75">
      <c r="F571" s="94"/>
    </row>
    <row r="572" ht="12.75">
      <c r="F572" s="94"/>
    </row>
    <row r="573" ht="12.75">
      <c r="F573" s="94"/>
    </row>
    <row r="574" ht="12.75">
      <c r="F574" s="94"/>
    </row>
    <row r="575" ht="12.75">
      <c r="F575" s="94"/>
    </row>
    <row r="576" ht="12.75">
      <c r="F576" s="94"/>
    </row>
    <row r="577" ht="12.75">
      <c r="F577" s="94"/>
    </row>
    <row r="578" ht="12.75">
      <c r="F578" s="94"/>
    </row>
    <row r="579" ht="12.75">
      <c r="F579" s="94"/>
    </row>
    <row r="580" ht="12.75">
      <c r="F580" s="94"/>
    </row>
    <row r="581" ht="12.75">
      <c r="F581" s="94"/>
    </row>
    <row r="582" ht="12.75">
      <c r="F582" s="94"/>
    </row>
    <row r="583" ht="12.75">
      <c r="F583" s="94"/>
    </row>
    <row r="584" ht="12.75">
      <c r="F584" s="94"/>
    </row>
    <row r="585" ht="12.75">
      <c r="F585" s="94"/>
    </row>
    <row r="586" ht="12.75">
      <c r="F586" s="94"/>
    </row>
    <row r="587" ht="12.75">
      <c r="F587" s="94"/>
    </row>
    <row r="588" ht="12.75">
      <c r="F588" s="94"/>
    </row>
    <row r="589" ht="12.75">
      <c r="F589" s="94"/>
    </row>
    <row r="590" ht="12.75">
      <c r="F590" s="94"/>
    </row>
    <row r="591" ht="12.75">
      <c r="F591" s="94"/>
    </row>
    <row r="592" ht="12.75">
      <c r="F592" s="94"/>
    </row>
    <row r="593" ht="12.75">
      <c r="F593" s="94"/>
    </row>
    <row r="594" ht="12.75">
      <c r="F594" s="94"/>
    </row>
    <row r="595" ht="12.75">
      <c r="F595" s="94"/>
    </row>
    <row r="596" ht="12.75">
      <c r="F596" s="94"/>
    </row>
    <row r="597" ht="12.75">
      <c r="F597" s="94"/>
    </row>
    <row r="598" ht="12.75">
      <c r="F598" s="94"/>
    </row>
    <row r="599" ht="12.75">
      <c r="F599" s="94"/>
    </row>
    <row r="600" ht="12.75">
      <c r="F600" s="94"/>
    </row>
    <row r="601" ht="12.75">
      <c r="F601" s="94"/>
    </row>
    <row r="602" ht="12.75">
      <c r="F602" s="94"/>
    </row>
    <row r="603" ht="12.75">
      <c r="F603" s="94"/>
    </row>
    <row r="604" ht="12.75">
      <c r="F604" s="94"/>
    </row>
    <row r="605" ht="12.75">
      <c r="F605" s="94"/>
    </row>
    <row r="606" ht="12.75">
      <c r="F606" s="94"/>
    </row>
    <row r="607" ht="12.75">
      <c r="F607" s="94"/>
    </row>
    <row r="608" ht="12.75">
      <c r="F608" s="94"/>
    </row>
    <row r="609" ht="12.75">
      <c r="F609" s="94"/>
    </row>
    <row r="610" ht="12.75">
      <c r="F610" s="94"/>
    </row>
    <row r="611" ht="12.75">
      <c r="F611" s="94"/>
    </row>
    <row r="612" ht="12.75">
      <c r="F612" s="94"/>
    </row>
    <row r="613" ht="12.75">
      <c r="F613" s="94"/>
    </row>
    <row r="614" ht="12.75">
      <c r="F614" s="94"/>
    </row>
    <row r="615" ht="12.75">
      <c r="F615" s="94"/>
    </row>
    <row r="616" ht="12.75">
      <c r="F616" s="94"/>
    </row>
    <row r="617" ht="12.75">
      <c r="F617" s="94"/>
    </row>
    <row r="618" ht="12.75">
      <c r="F618" s="94"/>
    </row>
    <row r="619" ht="12.75">
      <c r="F619" s="94"/>
    </row>
    <row r="620" ht="12.75">
      <c r="F620" s="94"/>
    </row>
    <row r="621" ht="12.75">
      <c r="F621" s="94"/>
    </row>
    <row r="622" ht="12.75">
      <c r="F622" s="94"/>
    </row>
    <row r="623" ht="12.75">
      <c r="F623" s="94"/>
    </row>
    <row r="624" ht="12.75">
      <c r="F624" s="94"/>
    </row>
    <row r="625" ht="12.75">
      <c r="F625" s="94"/>
    </row>
    <row r="626" ht="12.75">
      <c r="F626" s="94"/>
    </row>
    <row r="627" ht="12.75">
      <c r="F627" s="94"/>
    </row>
    <row r="628" ht="12.75">
      <c r="F628" s="94"/>
    </row>
    <row r="629" ht="12.75">
      <c r="F629" s="94"/>
    </row>
    <row r="630" ht="12.75">
      <c r="F630" s="94"/>
    </row>
    <row r="631" ht="12.75">
      <c r="F631" s="94"/>
    </row>
    <row r="632" ht="12.75">
      <c r="F632" s="94"/>
    </row>
    <row r="633" ht="12.75">
      <c r="F633" s="94"/>
    </row>
    <row r="634" ht="12.75">
      <c r="F634" s="94"/>
    </row>
    <row r="635" ht="12.75">
      <c r="F635" s="94"/>
    </row>
    <row r="636" ht="12.75">
      <c r="F636" s="94"/>
    </row>
    <row r="637" ht="12.75">
      <c r="F637" s="94"/>
    </row>
    <row r="638" ht="12.75">
      <c r="F638" s="94"/>
    </row>
    <row r="639" ht="12.75">
      <c r="F639" s="94"/>
    </row>
    <row r="640" ht="12.75">
      <c r="F640" s="94"/>
    </row>
    <row r="641" ht="12.75">
      <c r="F641" s="94"/>
    </row>
    <row r="642" ht="12.75">
      <c r="F642" s="94"/>
    </row>
    <row r="643" ht="12.75">
      <c r="F643" s="94"/>
    </row>
    <row r="644" ht="12.75">
      <c r="F644" s="94"/>
    </row>
    <row r="645" ht="12.75">
      <c r="F645" s="94"/>
    </row>
    <row r="646" ht="12.75">
      <c r="F646" s="94"/>
    </row>
    <row r="647" ht="12.75">
      <c r="F647" s="94"/>
    </row>
    <row r="648" ht="12.75">
      <c r="F648" s="94"/>
    </row>
    <row r="649" ht="12.75">
      <c r="F649" s="94"/>
    </row>
    <row r="650" ht="12.75">
      <c r="F650" s="94"/>
    </row>
    <row r="651" ht="12.75">
      <c r="F651" s="94"/>
    </row>
    <row r="652" ht="12.75">
      <c r="F652" s="94"/>
    </row>
    <row r="653" ht="12.75">
      <c r="F653" s="94"/>
    </row>
    <row r="654" ht="12.75">
      <c r="F654" s="94"/>
    </row>
    <row r="655" ht="12.75">
      <c r="F655" s="94"/>
    </row>
    <row r="656" ht="12.75">
      <c r="F656" s="94"/>
    </row>
    <row r="657" ht="12.75">
      <c r="F657" s="94"/>
    </row>
    <row r="658" ht="12.75">
      <c r="F658" s="94"/>
    </row>
    <row r="659" ht="12.75">
      <c r="F659" s="94"/>
    </row>
    <row r="660" ht="12.75">
      <c r="F660" s="94"/>
    </row>
    <row r="661" ht="12.75">
      <c r="F661" s="94"/>
    </row>
    <row r="662" ht="12.75">
      <c r="F662" s="94"/>
    </row>
    <row r="663" ht="12.75">
      <c r="F663" s="94"/>
    </row>
    <row r="664" ht="12.75">
      <c r="F664" s="94"/>
    </row>
    <row r="665" ht="12.75">
      <c r="F665" s="94"/>
    </row>
    <row r="666" ht="12.75">
      <c r="F666" s="94"/>
    </row>
    <row r="667" ht="12.75">
      <c r="F667" s="94"/>
    </row>
    <row r="668" ht="12.75">
      <c r="F668" s="94"/>
    </row>
    <row r="669" ht="12.75">
      <c r="F669" s="94"/>
    </row>
    <row r="670" ht="12.75">
      <c r="F670" s="94"/>
    </row>
    <row r="671" ht="12.75">
      <c r="F671" s="94"/>
    </row>
    <row r="672" ht="12.75">
      <c r="F672" s="94"/>
    </row>
    <row r="673" ht="12.75">
      <c r="F673" s="94"/>
    </row>
    <row r="674" ht="12.75">
      <c r="F674" s="94"/>
    </row>
    <row r="675" ht="12.75">
      <c r="F675" s="94"/>
    </row>
    <row r="676" ht="12.75">
      <c r="F676" s="94"/>
    </row>
    <row r="677" ht="12.75">
      <c r="F677" s="94"/>
    </row>
    <row r="678" ht="12.75">
      <c r="F678" s="94"/>
    </row>
    <row r="679" ht="12.75">
      <c r="F679" s="94"/>
    </row>
    <row r="680" ht="12.75">
      <c r="F680" s="94"/>
    </row>
    <row r="681" ht="12.75">
      <c r="F681" s="94"/>
    </row>
    <row r="682" ht="12.75">
      <c r="F682" s="94"/>
    </row>
    <row r="683" ht="12.75">
      <c r="F683" s="94"/>
    </row>
    <row r="684" ht="12.75">
      <c r="F684" s="94"/>
    </row>
    <row r="685" ht="12.75">
      <c r="F685" s="94"/>
    </row>
    <row r="686" ht="12.75">
      <c r="F686" s="94"/>
    </row>
    <row r="687" ht="12.75">
      <c r="F687" s="94"/>
    </row>
    <row r="688" ht="12.75">
      <c r="F688" s="94"/>
    </row>
    <row r="689" ht="12.75">
      <c r="F689" s="94"/>
    </row>
    <row r="690" ht="12.75">
      <c r="F690" s="94"/>
    </row>
    <row r="691" ht="12.75">
      <c r="F691" s="94"/>
    </row>
    <row r="692" ht="12.75">
      <c r="F692" s="94"/>
    </row>
    <row r="693" ht="12.75">
      <c r="F693" s="94"/>
    </row>
    <row r="694" ht="12.75">
      <c r="F694" s="94"/>
    </row>
    <row r="695" ht="12.75">
      <c r="F695" s="94"/>
    </row>
    <row r="696" ht="12.75">
      <c r="F696" s="94"/>
    </row>
    <row r="697" ht="12.75">
      <c r="F697" s="94"/>
    </row>
    <row r="698" ht="12.75">
      <c r="F698" s="94"/>
    </row>
    <row r="699" ht="12.75">
      <c r="F699" s="94"/>
    </row>
    <row r="700" ht="12.75">
      <c r="F700" s="94"/>
    </row>
    <row r="701" ht="12.75">
      <c r="F701" s="94"/>
    </row>
    <row r="702" ht="12.75">
      <c r="F702" s="94"/>
    </row>
    <row r="703" ht="12.75">
      <c r="F703" s="94"/>
    </row>
    <row r="704" ht="12.75">
      <c r="F704" s="94"/>
    </row>
    <row r="705" ht="12.75">
      <c r="F705" s="94"/>
    </row>
    <row r="706" ht="12.75">
      <c r="F706" s="94"/>
    </row>
    <row r="707" ht="12.75">
      <c r="F707" s="94"/>
    </row>
    <row r="708" ht="12.75">
      <c r="F708" s="94"/>
    </row>
    <row r="709" ht="12.75">
      <c r="F709" s="94"/>
    </row>
    <row r="710" ht="12.75">
      <c r="F710" s="94"/>
    </row>
    <row r="711" ht="12.75">
      <c r="F711" s="94"/>
    </row>
    <row r="712" ht="12.75">
      <c r="F712" s="94"/>
    </row>
    <row r="713" ht="12.75">
      <c r="F713" s="94"/>
    </row>
    <row r="714" ht="12.75">
      <c r="F714" s="94"/>
    </row>
    <row r="715" ht="12.75">
      <c r="F715" s="94"/>
    </row>
    <row r="716" ht="12.75">
      <c r="F716" s="94"/>
    </row>
    <row r="717" ht="12.75">
      <c r="F717" s="94"/>
    </row>
    <row r="718" ht="12.75">
      <c r="F718" s="94"/>
    </row>
    <row r="719" ht="12.75">
      <c r="F719" s="94"/>
    </row>
    <row r="720" ht="12.75">
      <c r="F720" s="94"/>
    </row>
    <row r="721" ht="12.75">
      <c r="F721" s="94"/>
    </row>
    <row r="722" ht="12.75">
      <c r="F722" s="94"/>
    </row>
    <row r="723" ht="12.75">
      <c r="F723" s="94"/>
    </row>
    <row r="724" ht="12.75">
      <c r="F724" s="94"/>
    </row>
    <row r="725" ht="12.75">
      <c r="F725" s="94"/>
    </row>
    <row r="726" ht="12.75">
      <c r="F726" s="94"/>
    </row>
    <row r="727" ht="12.75">
      <c r="F727" s="94"/>
    </row>
    <row r="728" ht="12.75">
      <c r="F728" s="94"/>
    </row>
    <row r="729" ht="12.75">
      <c r="F729" s="94"/>
    </row>
    <row r="730" ht="12.75">
      <c r="F730" s="94"/>
    </row>
    <row r="731" ht="12.75">
      <c r="F731" s="94"/>
    </row>
    <row r="732" ht="12.75">
      <c r="F732" s="94"/>
    </row>
    <row r="733" ht="12.75">
      <c r="F733" s="94"/>
    </row>
    <row r="734" ht="12.75">
      <c r="F734" s="94"/>
    </row>
    <row r="735" ht="12.75">
      <c r="F735" s="94"/>
    </row>
    <row r="736" ht="12.75">
      <c r="F736" s="94"/>
    </row>
    <row r="737" ht="12.75">
      <c r="F737" s="94"/>
    </row>
    <row r="738" ht="12.75">
      <c r="F738" s="94"/>
    </row>
    <row r="739" ht="12.75">
      <c r="F739" s="94"/>
    </row>
    <row r="740" ht="12.75">
      <c r="F740" s="94"/>
    </row>
    <row r="741" ht="12.75">
      <c r="F741" s="94"/>
    </row>
    <row r="742" ht="12.75">
      <c r="F742" s="94"/>
    </row>
    <row r="743" ht="12.75">
      <c r="F743" s="94"/>
    </row>
    <row r="744" ht="12.75">
      <c r="F744" s="94"/>
    </row>
    <row r="745" ht="12.75">
      <c r="F745" s="94"/>
    </row>
    <row r="746" ht="12.75">
      <c r="F746" s="94"/>
    </row>
    <row r="747" ht="12.75">
      <c r="F747" s="94"/>
    </row>
    <row r="748" ht="12.75">
      <c r="F748" s="94"/>
    </row>
    <row r="749" ht="12.75">
      <c r="F749" s="94"/>
    </row>
    <row r="750" ht="12.75">
      <c r="F750" s="94"/>
    </row>
    <row r="751" ht="12.75">
      <c r="F751" s="94"/>
    </row>
    <row r="752" ht="12.75">
      <c r="F752" s="94"/>
    </row>
    <row r="753" ht="12.75">
      <c r="F753" s="94"/>
    </row>
    <row r="754" ht="12.75">
      <c r="F754" s="94"/>
    </row>
    <row r="755" ht="12.75">
      <c r="F755" s="94"/>
    </row>
    <row r="756" ht="12.75">
      <c r="F756" s="94"/>
    </row>
    <row r="757" ht="12.75">
      <c r="F757" s="94"/>
    </row>
    <row r="758" ht="12.75">
      <c r="F758" s="94"/>
    </row>
    <row r="759" ht="12.75">
      <c r="F759" s="94"/>
    </row>
    <row r="760" ht="12.75">
      <c r="F760" s="94"/>
    </row>
    <row r="761" ht="12.75">
      <c r="F761" s="94"/>
    </row>
    <row r="762" ht="12.75">
      <c r="F762" s="94"/>
    </row>
    <row r="763" ht="12.75">
      <c r="F763" s="94"/>
    </row>
    <row r="764" ht="12.75">
      <c r="F764" s="94"/>
    </row>
    <row r="765" ht="12.75">
      <c r="F765" s="94"/>
    </row>
    <row r="766" ht="12.75">
      <c r="F766" s="94"/>
    </row>
    <row r="767" ht="12.75">
      <c r="F767" s="94"/>
    </row>
    <row r="768" ht="12.75">
      <c r="F768" s="94"/>
    </row>
    <row r="769" ht="12.75">
      <c r="F769" s="94"/>
    </row>
    <row r="770" ht="12.75">
      <c r="F770" s="94"/>
    </row>
    <row r="771" ht="12.75">
      <c r="F771" s="94"/>
    </row>
    <row r="772" ht="12.75">
      <c r="F772" s="94"/>
    </row>
    <row r="773" ht="12.75">
      <c r="F773" s="94"/>
    </row>
    <row r="774" ht="12.75">
      <c r="F774" s="94"/>
    </row>
    <row r="775" ht="12.75">
      <c r="F775" s="94"/>
    </row>
    <row r="776" ht="12.75">
      <c r="F776" s="94"/>
    </row>
    <row r="777" ht="12.75">
      <c r="F777" s="94"/>
    </row>
    <row r="778" ht="12.75">
      <c r="F778" s="94"/>
    </row>
    <row r="779" ht="12.75">
      <c r="F779" s="94"/>
    </row>
    <row r="780" ht="12.75">
      <c r="F780" s="94"/>
    </row>
    <row r="781" ht="12.75">
      <c r="F781" s="94"/>
    </row>
    <row r="782" ht="12.75">
      <c r="F782" s="94"/>
    </row>
    <row r="783" ht="12.75">
      <c r="F783" s="94"/>
    </row>
    <row r="784" ht="12.75">
      <c r="F784" s="94"/>
    </row>
    <row r="785" ht="12.75">
      <c r="F785" s="94"/>
    </row>
    <row r="786" ht="12.75">
      <c r="F786" s="94"/>
    </row>
    <row r="787" ht="12.75">
      <c r="F787" s="94"/>
    </row>
    <row r="788" ht="12.75">
      <c r="F788" s="94"/>
    </row>
    <row r="789" ht="12.75">
      <c r="F789" s="94"/>
    </row>
    <row r="790" ht="12.75">
      <c r="F790" s="94"/>
    </row>
    <row r="791" ht="12.75">
      <c r="F791" s="94"/>
    </row>
    <row r="792" ht="12.75">
      <c r="F792" s="94"/>
    </row>
    <row r="793" ht="12.75">
      <c r="F793" s="94"/>
    </row>
    <row r="794" ht="12.75">
      <c r="F794" s="94"/>
    </row>
    <row r="795" ht="12.75">
      <c r="F795" s="94"/>
    </row>
    <row r="796" ht="12.75">
      <c r="F796" s="94"/>
    </row>
    <row r="797" ht="12.75">
      <c r="F797" s="94"/>
    </row>
    <row r="798" ht="12.75">
      <c r="F798" s="94"/>
    </row>
    <row r="799" ht="12.75">
      <c r="F799" s="94"/>
    </row>
    <row r="800" ht="12.75">
      <c r="F800" s="94"/>
    </row>
    <row r="801" ht="12.75">
      <c r="F801" s="94"/>
    </row>
    <row r="802" ht="12.75">
      <c r="F802" s="94"/>
    </row>
    <row r="803" ht="12.75">
      <c r="F803" s="94"/>
    </row>
    <row r="804" ht="12.75">
      <c r="F804" s="94"/>
    </row>
    <row r="805" ht="12.75">
      <c r="F805" s="94"/>
    </row>
    <row r="806" ht="12.75">
      <c r="F806" s="94"/>
    </row>
    <row r="807" ht="12.75">
      <c r="F807" s="94"/>
    </row>
    <row r="808" ht="12.75">
      <c r="F808" s="94"/>
    </row>
    <row r="809" ht="12.75">
      <c r="F809" s="94"/>
    </row>
    <row r="810" ht="12.75">
      <c r="F810" s="94"/>
    </row>
    <row r="811" ht="12.75">
      <c r="F811" s="94"/>
    </row>
    <row r="812" ht="12.75">
      <c r="F812" s="94"/>
    </row>
    <row r="813" ht="12.75">
      <c r="F813" s="94"/>
    </row>
    <row r="814" ht="12.75">
      <c r="F814" s="94"/>
    </row>
    <row r="815" ht="12.75">
      <c r="F815" s="94"/>
    </row>
    <row r="816" ht="12.75">
      <c r="F816" s="94"/>
    </row>
    <row r="817" ht="12.75">
      <c r="F817" s="94"/>
    </row>
    <row r="818" ht="12.75">
      <c r="F818" s="94"/>
    </row>
    <row r="819" ht="12.75">
      <c r="F819" s="94"/>
    </row>
    <row r="820" ht="12.75">
      <c r="F820" s="94"/>
    </row>
    <row r="821" ht="12.75">
      <c r="F821" s="94"/>
    </row>
    <row r="822" ht="12.75">
      <c r="F822" s="94"/>
    </row>
    <row r="823" ht="12.75">
      <c r="F823" s="94"/>
    </row>
    <row r="824" ht="12.75">
      <c r="F824" s="94"/>
    </row>
    <row r="825" ht="12.75">
      <c r="F825" s="94"/>
    </row>
    <row r="826" ht="12.75">
      <c r="F826" s="94"/>
    </row>
    <row r="827" ht="12.75">
      <c r="F827" s="94"/>
    </row>
    <row r="828" ht="12.75">
      <c r="F828" s="94"/>
    </row>
    <row r="829" ht="12.75">
      <c r="F829" s="94"/>
    </row>
    <row r="830" ht="12.75">
      <c r="F830" s="94"/>
    </row>
    <row r="831" ht="12.75">
      <c r="F831" s="94"/>
    </row>
    <row r="832" ht="12.75">
      <c r="F832" s="94"/>
    </row>
    <row r="833" ht="12.75">
      <c r="F833" s="94"/>
    </row>
    <row r="834" ht="12.75">
      <c r="F834" s="94"/>
    </row>
    <row r="835" ht="12.75">
      <c r="F835" s="94"/>
    </row>
    <row r="836" ht="12.75">
      <c r="F836" s="94"/>
    </row>
    <row r="837" ht="12.75">
      <c r="F837" s="94"/>
    </row>
    <row r="838" ht="12.75">
      <c r="F838" s="94"/>
    </row>
    <row r="839" ht="12.75">
      <c r="F839" s="94"/>
    </row>
    <row r="840" ht="12.75">
      <c r="F840" s="94"/>
    </row>
    <row r="841" ht="12.75">
      <c r="F841" s="94"/>
    </row>
    <row r="842" ht="12.75">
      <c r="F842" s="94"/>
    </row>
    <row r="843" ht="12.75">
      <c r="F843" s="94"/>
    </row>
    <row r="844" ht="12.75">
      <c r="F844" s="94"/>
    </row>
    <row r="845" ht="12.75">
      <c r="F845" s="94"/>
    </row>
    <row r="846" ht="12.75">
      <c r="F846" s="94"/>
    </row>
    <row r="847" ht="12.75">
      <c r="F847" s="94"/>
    </row>
    <row r="848" ht="12.75">
      <c r="F848" s="94"/>
    </row>
    <row r="849" ht="12.75">
      <c r="F849" s="94"/>
    </row>
    <row r="850" ht="12.75">
      <c r="F850" s="94"/>
    </row>
    <row r="851" ht="12.75">
      <c r="F851" s="94"/>
    </row>
    <row r="852" ht="12.75">
      <c r="F852" s="94"/>
    </row>
    <row r="853" ht="12.75">
      <c r="F853" s="94"/>
    </row>
    <row r="854" ht="12.75">
      <c r="F854" s="94"/>
    </row>
    <row r="855" ht="12.75">
      <c r="F855" s="94"/>
    </row>
    <row r="856" ht="12.75">
      <c r="F856" s="94"/>
    </row>
    <row r="857" ht="12.75">
      <c r="F857" s="94"/>
    </row>
    <row r="858" ht="12.75">
      <c r="F858" s="94"/>
    </row>
    <row r="859" ht="12.75">
      <c r="F859" s="94"/>
    </row>
    <row r="860" ht="12.75">
      <c r="F860" s="94"/>
    </row>
    <row r="861" ht="12.75">
      <c r="F861" s="94"/>
    </row>
    <row r="862" ht="12.75">
      <c r="F862" s="94"/>
    </row>
    <row r="863" ht="12.75">
      <c r="F863" s="94"/>
    </row>
    <row r="864" ht="12.75">
      <c r="F864" s="94"/>
    </row>
    <row r="865" ht="12.75">
      <c r="F865" s="94"/>
    </row>
    <row r="866" ht="12.75">
      <c r="F866" s="94"/>
    </row>
    <row r="867" ht="12.75">
      <c r="F867" s="94"/>
    </row>
    <row r="868" ht="12.75">
      <c r="F868" s="94"/>
    </row>
    <row r="869" ht="12.75">
      <c r="F869" s="94"/>
    </row>
    <row r="870" ht="12.75">
      <c r="F870" s="94"/>
    </row>
    <row r="871" ht="12.75">
      <c r="F871" s="94"/>
    </row>
    <row r="872" ht="12.75">
      <c r="F872" s="94"/>
    </row>
    <row r="873" ht="12.75">
      <c r="F873" s="94"/>
    </row>
    <row r="874" ht="12.75">
      <c r="F874" s="94"/>
    </row>
    <row r="875" ht="12.75">
      <c r="F875" s="94"/>
    </row>
    <row r="876" ht="12.75">
      <c r="F876" s="94"/>
    </row>
    <row r="877" ht="12.75">
      <c r="F877" s="94"/>
    </row>
    <row r="878" ht="12.75">
      <c r="F878" s="94"/>
    </row>
    <row r="879" ht="12.75">
      <c r="F879" s="94"/>
    </row>
    <row r="880" ht="12.75">
      <c r="F880" s="94"/>
    </row>
    <row r="881" ht="12.75">
      <c r="F881" s="94"/>
    </row>
    <row r="882" ht="12.75">
      <c r="F882" s="94"/>
    </row>
    <row r="883" ht="12.75">
      <c r="F883" s="94"/>
    </row>
    <row r="884" ht="12.75">
      <c r="F884" s="94"/>
    </row>
    <row r="885" ht="12.75">
      <c r="F885" s="94"/>
    </row>
    <row r="886" ht="12.75">
      <c r="F886" s="94"/>
    </row>
    <row r="887" ht="12.75">
      <c r="F887" s="94"/>
    </row>
    <row r="888" ht="12.75">
      <c r="F888" s="94"/>
    </row>
    <row r="889" ht="12.75">
      <c r="F889" s="94"/>
    </row>
    <row r="890" ht="12.75">
      <c r="F890" s="94"/>
    </row>
    <row r="891" ht="12.75">
      <c r="F891" s="94"/>
    </row>
    <row r="892" ht="12.75">
      <c r="F892" s="94"/>
    </row>
    <row r="893" ht="12.75">
      <c r="F893" s="94"/>
    </row>
    <row r="894" ht="12.75">
      <c r="F894" s="94"/>
    </row>
    <row r="895" ht="12.75">
      <c r="F895" s="94"/>
    </row>
    <row r="896" ht="12.75">
      <c r="F896" s="94"/>
    </row>
    <row r="897" ht="12.75">
      <c r="F897" s="94"/>
    </row>
    <row r="898" ht="12.75">
      <c r="F898" s="94"/>
    </row>
    <row r="899" ht="12.75">
      <c r="F899" s="94"/>
    </row>
    <row r="900" ht="12.75">
      <c r="F900" s="94"/>
    </row>
    <row r="901" ht="12.75">
      <c r="F901" s="94"/>
    </row>
    <row r="902" ht="12.75">
      <c r="F902" s="94"/>
    </row>
    <row r="903" ht="12.75">
      <c r="F903" s="94"/>
    </row>
    <row r="904" ht="12.75">
      <c r="F904" s="94"/>
    </row>
    <row r="905" ht="12.75">
      <c r="F905" s="94"/>
    </row>
    <row r="906" ht="12.75">
      <c r="F906" s="94"/>
    </row>
    <row r="907" ht="12.75">
      <c r="F907" s="94"/>
    </row>
    <row r="908" ht="12.75">
      <c r="F908" s="94"/>
    </row>
    <row r="909" ht="12.75">
      <c r="F909" s="94"/>
    </row>
    <row r="910" ht="12.75">
      <c r="F910" s="94"/>
    </row>
    <row r="911" ht="12.75">
      <c r="F911" s="94"/>
    </row>
    <row r="912" ht="12.75">
      <c r="F912" s="94"/>
    </row>
    <row r="913" ht="12.75">
      <c r="F913" s="94"/>
    </row>
    <row r="914" ht="12.75">
      <c r="F914" s="94"/>
    </row>
    <row r="915" ht="12.75">
      <c r="F915" s="94"/>
    </row>
    <row r="916" ht="12.75">
      <c r="F916" s="94"/>
    </row>
    <row r="917" ht="12.75">
      <c r="F917" s="94"/>
    </row>
    <row r="918" ht="12.75">
      <c r="F918" s="94"/>
    </row>
    <row r="919" ht="12.75">
      <c r="F919" s="94"/>
    </row>
    <row r="920" ht="12.75">
      <c r="F920" s="94"/>
    </row>
    <row r="921" ht="12.75">
      <c r="F921" s="94"/>
    </row>
    <row r="922" ht="12.75">
      <c r="F922" s="94"/>
    </row>
    <row r="923" ht="12.75">
      <c r="F923" s="94"/>
    </row>
    <row r="924" ht="12.75">
      <c r="F924" s="94"/>
    </row>
    <row r="925" ht="12.75">
      <c r="F925" s="94"/>
    </row>
    <row r="926" ht="12.75">
      <c r="F926" s="94"/>
    </row>
    <row r="927" ht="12.75">
      <c r="F927" s="94"/>
    </row>
    <row r="928" ht="12.75">
      <c r="F928" s="94"/>
    </row>
    <row r="929" ht="12.75">
      <c r="F929" s="94"/>
    </row>
    <row r="930" ht="12.75">
      <c r="F930" s="94"/>
    </row>
    <row r="931" ht="12.75">
      <c r="F931" s="94"/>
    </row>
    <row r="932" ht="12.75">
      <c r="F932" s="94"/>
    </row>
    <row r="933" ht="12.75">
      <c r="F933" s="94"/>
    </row>
    <row r="934" ht="12.75">
      <c r="F934" s="94"/>
    </row>
    <row r="935" ht="12.75">
      <c r="F935" s="94"/>
    </row>
    <row r="936" ht="12.75">
      <c r="F936" s="94"/>
    </row>
    <row r="937" ht="12.75">
      <c r="F937" s="94"/>
    </row>
    <row r="938" ht="12.75">
      <c r="F938" s="94"/>
    </row>
    <row r="939" ht="12.75">
      <c r="F939" s="94"/>
    </row>
    <row r="940" ht="12.75">
      <c r="F940" s="94"/>
    </row>
    <row r="941" ht="12.75">
      <c r="F941" s="94"/>
    </row>
    <row r="942" ht="12.75">
      <c r="F942" s="94"/>
    </row>
    <row r="943" ht="12.75">
      <c r="F943" s="94"/>
    </row>
    <row r="944" ht="12.75">
      <c r="F944" s="94"/>
    </row>
    <row r="945" ht="12.75">
      <c r="F945" s="94"/>
    </row>
    <row r="946" ht="12.75">
      <c r="F946" s="94"/>
    </row>
    <row r="947" ht="12.75">
      <c r="F947" s="94"/>
    </row>
    <row r="948" ht="12.75">
      <c r="F948" s="94"/>
    </row>
    <row r="949" ht="12.75">
      <c r="F949" s="94"/>
    </row>
    <row r="950" ht="12.75">
      <c r="F950" s="94"/>
    </row>
    <row r="951" ht="12.75">
      <c r="F951" s="94"/>
    </row>
    <row r="952" ht="12.75">
      <c r="F952" s="94"/>
    </row>
    <row r="953" ht="12.75">
      <c r="F953" s="94"/>
    </row>
    <row r="954" ht="12.75">
      <c r="F954" s="94"/>
    </row>
    <row r="955" ht="12.75">
      <c r="F955" s="94"/>
    </row>
    <row r="956" ht="12.75">
      <c r="F956" s="94"/>
    </row>
    <row r="957" ht="12.75">
      <c r="F957" s="94"/>
    </row>
    <row r="958" ht="12.75">
      <c r="F958" s="94"/>
    </row>
    <row r="959" ht="12.75">
      <c r="F959" s="94"/>
    </row>
    <row r="960" ht="12.75">
      <c r="F960" s="94"/>
    </row>
    <row r="961" ht="12.75">
      <c r="F961" s="94"/>
    </row>
    <row r="962" ht="12.75">
      <c r="F962" s="94"/>
    </row>
    <row r="963" ht="12.75">
      <c r="F963" s="94"/>
    </row>
    <row r="964" ht="12.75">
      <c r="F964" s="94"/>
    </row>
    <row r="965" ht="12.75">
      <c r="F965" s="94"/>
    </row>
    <row r="966" ht="12.75">
      <c r="F966" s="94"/>
    </row>
    <row r="967" ht="12.75">
      <c r="F967" s="94"/>
    </row>
    <row r="968" ht="12.75">
      <c r="F968" s="94"/>
    </row>
    <row r="969" ht="12.75">
      <c r="F969" s="94"/>
    </row>
    <row r="970" ht="12.75">
      <c r="F970" s="94"/>
    </row>
    <row r="971" ht="12.75">
      <c r="F971" s="94"/>
    </row>
    <row r="972" ht="12.75">
      <c r="F972" s="94"/>
    </row>
    <row r="973" ht="12.75">
      <c r="F973" s="94"/>
    </row>
    <row r="974" ht="12.75">
      <c r="F974" s="94"/>
    </row>
    <row r="975" ht="12.75">
      <c r="F975" s="94"/>
    </row>
    <row r="976" ht="12.75">
      <c r="F976" s="94"/>
    </row>
    <row r="977" ht="12.75">
      <c r="F977" s="94"/>
    </row>
    <row r="978" ht="12.75">
      <c r="F978" s="94"/>
    </row>
    <row r="979" ht="12.75">
      <c r="F979" s="94"/>
    </row>
    <row r="980" ht="12.75">
      <c r="F980" s="94"/>
    </row>
    <row r="981" ht="12.75">
      <c r="F981" s="94"/>
    </row>
    <row r="982" ht="12.75">
      <c r="F982" s="94"/>
    </row>
    <row r="983" ht="12.75">
      <c r="F983" s="94"/>
    </row>
    <row r="984" ht="12.75">
      <c r="F984" s="94"/>
    </row>
    <row r="985" ht="12.75">
      <c r="F985" s="94"/>
    </row>
    <row r="986" ht="12.75">
      <c r="F986" s="94"/>
    </row>
    <row r="987" ht="12.75">
      <c r="F987" s="94"/>
    </row>
    <row r="988" ht="12.75">
      <c r="F988" s="94"/>
    </row>
    <row r="989" ht="12.75">
      <c r="F989" s="94"/>
    </row>
    <row r="990" ht="12.75">
      <c r="F990" s="94"/>
    </row>
    <row r="991" ht="12.75">
      <c r="F991" s="94"/>
    </row>
    <row r="992" ht="12.75">
      <c r="F992" s="94"/>
    </row>
    <row r="993" ht="12.75">
      <c r="F993" s="94"/>
    </row>
    <row r="994" ht="12.75">
      <c r="F994" s="94"/>
    </row>
    <row r="995" ht="12.75">
      <c r="F995" s="94"/>
    </row>
    <row r="996" ht="12.75">
      <c r="F996" s="94"/>
    </row>
    <row r="997" ht="12.75">
      <c r="F997" s="94"/>
    </row>
    <row r="998" ht="12.75">
      <c r="F998" s="94"/>
    </row>
  </sheetData>
  <sheetProtection formatCells="0" formatColumns="0" formatRows="0" selectLockedCells="1"/>
  <conditionalFormatting sqref="C8:C182">
    <cfRule type="containsText" priority="5" dxfId="14" operator="containsText" text="beantragt">
      <formula>NOT(ISERROR(SEARCH("beantragt",C8)))</formula>
    </cfRule>
  </conditionalFormatting>
  <conditionalFormatting sqref="C350:C65536">
    <cfRule type="containsText" priority="4" dxfId="14" operator="containsText" stopIfTrue="1" text="beantragt">
      <formula>NOT(ISERROR(SEARCH("beantragt",C350)))</formula>
    </cfRule>
  </conditionalFormatting>
  <conditionalFormatting sqref="O9:O1000">
    <cfRule type="cellIs" priority="1" dxfId="2" operator="equal" stopIfTrue="1">
      <formula>0</formula>
    </cfRule>
    <cfRule type="cellIs" priority="2" dxfId="15" operator="notEqual">
      <formula>"ja"</formula>
    </cfRule>
    <cfRule type="cellIs" priority="3" dxfId="16" operator="equal">
      <formula>"ja"</formula>
    </cfRule>
  </conditionalFormatting>
  <dataValidations count="2">
    <dataValidation type="list" allowBlank="1" showInputMessage="1" showErrorMessage="1" sqref="B9:B1000">
      <formula1>Geschlecht</formula1>
    </dataValidation>
    <dataValidation type="list" allowBlank="1" sqref="C5">
      <formula1>Bezirke</formula1>
    </dataValidation>
  </dataValidations>
  <printOptions/>
  <pageMargins left="0.7086614173228347" right="0.7086614173228347" top="1.1811023622047245" bottom="0.7874015748031497" header="0.31496062992125984" footer="0.31496062992125984"/>
  <pageSetup horizontalDpi="300" verticalDpi="300" orientation="landscape" pageOrder="overThenDown" paperSize="9" scale="60" r:id="rId5"/>
  <headerFooter differentFirst="1">
    <firstHeader>&amp;L&amp;G</firstHeader>
  </headerFooter>
  <legacyDrawing r:id="rId2"/>
  <legacyDrawingHF r:id="rId4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3" sqref="C3"/>
    </sheetView>
  </sheetViews>
  <sheetFormatPr defaultColWidth="11.421875" defaultRowHeight="15"/>
  <sheetData>
    <row r="1" spans="1:3" ht="15">
      <c r="A1" t="s">
        <v>57</v>
      </c>
      <c r="B1" t="s">
        <v>56</v>
      </c>
      <c r="C1" t="s">
        <v>58</v>
      </c>
    </row>
    <row r="2" ht="15">
      <c r="B2" t="s">
        <v>35</v>
      </c>
    </row>
    <row r="3" spans="1:3" ht="15">
      <c r="A3" t="s">
        <v>55</v>
      </c>
      <c r="B3" t="s">
        <v>34</v>
      </c>
      <c r="C3" t="s">
        <v>59</v>
      </c>
    </row>
    <row r="4" spans="1:3" ht="15">
      <c r="A4" t="s">
        <v>54</v>
      </c>
      <c r="C4" t="s">
        <v>60</v>
      </c>
    </row>
    <row r="5" spans="1:3" ht="15">
      <c r="A5" t="s">
        <v>53</v>
      </c>
      <c r="C5" t="s">
        <v>61</v>
      </c>
    </row>
    <row r="6" spans="1:3" ht="15">
      <c r="A6" t="s">
        <v>52</v>
      </c>
      <c r="C6" t="s">
        <v>62</v>
      </c>
    </row>
    <row r="7" spans="1:3" ht="15">
      <c r="A7" t="s">
        <v>51</v>
      </c>
      <c r="C7" t="s">
        <v>63</v>
      </c>
    </row>
    <row r="8" spans="1:3" ht="15">
      <c r="A8" t="s">
        <v>50</v>
      </c>
      <c r="C8" t="s">
        <v>64</v>
      </c>
    </row>
    <row r="9" spans="1:3" ht="15">
      <c r="A9" t="s">
        <v>49</v>
      </c>
      <c r="C9" t="s">
        <v>65</v>
      </c>
    </row>
    <row r="10" spans="1:3" ht="15">
      <c r="A10" t="s">
        <v>48</v>
      </c>
      <c r="C10" t="s">
        <v>66</v>
      </c>
    </row>
  </sheetData>
  <sheetProtection password="C67D" sheet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3" width="20.7109375" style="0" customWidth="1"/>
    <col min="5" max="9" width="20.7109375" style="0" customWidth="1"/>
  </cols>
  <sheetData>
    <row r="1" spans="1:9" ht="15.75">
      <c r="A1" s="27" t="s">
        <v>27</v>
      </c>
      <c r="B1" s="27" t="s">
        <v>10</v>
      </c>
      <c r="C1" s="27" t="s">
        <v>28</v>
      </c>
      <c r="D1" s="28" t="s">
        <v>12</v>
      </c>
      <c r="E1" s="29" t="s">
        <v>29</v>
      </c>
      <c r="F1" s="27" t="s">
        <v>30</v>
      </c>
      <c r="G1" s="27" t="s">
        <v>33</v>
      </c>
      <c r="H1" s="27" t="s">
        <v>31</v>
      </c>
      <c r="I1" s="27" t="s">
        <v>32</v>
      </c>
    </row>
    <row r="2" spans="1:9" ht="15">
      <c r="A2" s="30">
        <f>'Mannschafts Meldebogen'!$A$28</f>
        <v>0</v>
      </c>
      <c r="B2" s="30">
        <f>'Mannschafts Meldebogen'!$I$28</f>
        <v>0</v>
      </c>
      <c r="C2" s="30">
        <f>'Mannschafts Meldebogen'!$Q$28</f>
        <v>0</v>
      </c>
      <c r="D2" s="30">
        <f>'Mannschafts Meldebogen'!$Y$28</f>
        <v>0</v>
      </c>
      <c r="E2" s="30">
        <f>'Mannschafts Meldebogen'!$AC$28</f>
        <v>0</v>
      </c>
      <c r="F2" s="30">
        <f>'Mannschafts Meldebogen'!$A$30</f>
        <v>0</v>
      </c>
      <c r="G2" s="30">
        <f>'Mannschafts Meldebogen'!$I$30</f>
        <v>0</v>
      </c>
      <c r="H2" s="30">
        <f>'Mannschafts Meldebogen'!$Q$30</f>
        <v>0</v>
      </c>
      <c r="I2" s="30">
        <f>'Mannschafts Meldebogen'!$Z$30</f>
        <v>0</v>
      </c>
    </row>
    <row r="3" spans="1:9" ht="15">
      <c r="A3" s="30">
        <f>'Mannschafts Meldebogen'!$A$36</f>
        <v>0</v>
      </c>
      <c r="B3" s="30">
        <f>'Mannschafts Meldebogen'!$I$36</f>
        <v>0</v>
      </c>
      <c r="C3" s="30">
        <f>'Mannschafts Meldebogen'!Q$36</f>
        <v>0</v>
      </c>
      <c r="D3" s="30">
        <f>'Mannschafts Meldebogen'!$Y$36</f>
        <v>0</v>
      </c>
      <c r="E3" s="30">
        <f>'Mannschafts Meldebogen'!$AC$36</f>
        <v>0</v>
      </c>
      <c r="F3" s="30">
        <f>'Mannschafts Meldebogen'!$A$38</f>
        <v>0</v>
      </c>
      <c r="G3" s="30">
        <f>'Mannschafts Meldebogen'!$I$38</f>
        <v>0</v>
      </c>
      <c r="H3" s="30">
        <f>'Mannschafts Meldebogen'!$Q$38</f>
        <v>0</v>
      </c>
      <c r="I3" s="30">
        <f>'Mannschafts Meldebogen'!$Z$38</f>
        <v>0</v>
      </c>
    </row>
    <row r="4" spans="1:9" ht="15">
      <c r="A4" s="30">
        <f>'Mannschafts Meldebogen'!$A$43</f>
        <v>0</v>
      </c>
      <c r="B4" s="30">
        <f>'Mannschafts Meldebogen'!$I$43</f>
        <v>0</v>
      </c>
      <c r="C4" s="30">
        <f>'Mannschafts Meldebogen'!Q$43</f>
        <v>0</v>
      </c>
      <c r="D4" s="30">
        <f>'Mannschafts Meldebogen'!$Y$43</f>
        <v>0</v>
      </c>
      <c r="E4" s="30">
        <f>'Mannschafts Meldebogen'!$AC$43</f>
        <v>0</v>
      </c>
      <c r="F4" s="30">
        <f>'Mannschafts Meldebogen'!$A$45</f>
        <v>0</v>
      </c>
      <c r="G4" s="30">
        <f>'Mannschafts Meldebogen'!$I$45</f>
        <v>0</v>
      </c>
      <c r="H4" s="30">
        <f>'Mannschafts Meldebogen'!$Q$45</f>
        <v>0</v>
      </c>
      <c r="I4" s="30">
        <f>'Mannschafts Meldebogen'!$Z$45</f>
        <v>0</v>
      </c>
    </row>
    <row r="5" spans="1:9" ht="15">
      <c r="A5" s="30">
        <f>'Mannschafts Meldebogen'!$A$50</f>
        <v>0</v>
      </c>
      <c r="B5" s="30">
        <f>'Mannschafts Meldebogen'!$I$50</f>
        <v>0</v>
      </c>
      <c r="C5" s="30">
        <f>'Mannschafts Meldebogen'!Q$50</f>
        <v>0</v>
      </c>
      <c r="D5" s="30">
        <f>'Mannschafts Meldebogen'!$Y$50</f>
        <v>0</v>
      </c>
      <c r="E5" s="30">
        <f>'Mannschafts Meldebogen'!$AC$50</f>
        <v>0</v>
      </c>
      <c r="F5" s="30">
        <f>'Mannschafts Meldebogen'!$A$52</f>
        <v>0</v>
      </c>
      <c r="G5" s="30">
        <f>'Mannschafts Meldebogen'!$I$52</f>
        <v>0</v>
      </c>
      <c r="H5" s="30">
        <f>'Mannschafts Meldebogen'!$Q$52</f>
        <v>0</v>
      </c>
      <c r="I5" s="30">
        <f>'Mannschafts Meldebogen'!$Z$52</f>
        <v>0</v>
      </c>
    </row>
    <row r="6" spans="1:9" ht="15">
      <c r="A6" s="30">
        <f>'Mannschafts Meldebogen'!$A$57</f>
        <v>0</v>
      </c>
      <c r="B6" s="30">
        <f>'Mannschafts Meldebogen'!$I$57</f>
        <v>0</v>
      </c>
      <c r="C6" s="30">
        <f>'Mannschafts Meldebogen'!Q$57</f>
        <v>0</v>
      </c>
      <c r="D6" s="30">
        <f>'Mannschafts Meldebogen'!$Y$57</f>
        <v>0</v>
      </c>
      <c r="E6" s="30">
        <f>'Mannschafts Meldebogen'!$AC$57</f>
        <v>0</v>
      </c>
      <c r="F6" s="30">
        <f>'Mannschafts Meldebogen'!$A$59</f>
        <v>0</v>
      </c>
      <c r="G6" s="30">
        <f>'Mannschafts Meldebogen'!$I$59</f>
        <v>0</v>
      </c>
      <c r="H6" s="30">
        <f>'Mannschafts Meldebogen'!$Q$59</f>
        <v>0</v>
      </c>
      <c r="I6" s="30">
        <f>'Mannschafts Meldebogen'!$Z$59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H11" sqref="H11"/>
    </sheetView>
  </sheetViews>
  <sheetFormatPr defaultColWidth="11.57421875" defaultRowHeight="15"/>
  <cols>
    <col min="1" max="3" width="11.57421875" style="31" customWidth="1"/>
    <col min="4" max="5" width="11.57421875" style="31" hidden="1" customWidth="1"/>
    <col min="6" max="16384" width="11.57421875" style="31" customWidth="1"/>
  </cols>
  <sheetData>
    <row r="1" spans="1:6" ht="15">
      <c r="A1" s="41" t="s">
        <v>58</v>
      </c>
      <c r="B1" s="42">
        <f>ROUND(2017+$E$1,0)</f>
        <v>2022</v>
      </c>
      <c r="C1" s="40">
        <f ca="1">TODAY()</f>
        <v>44380</v>
      </c>
      <c r="D1" s="39">
        <v>42673</v>
      </c>
      <c r="E1" s="38">
        <f>($C$1-$D$1)/365</f>
        <v>4.676712328767123</v>
      </c>
      <c r="F1" s="37"/>
    </row>
    <row r="2" spans="1:3" ht="15">
      <c r="A2" s="36" t="s">
        <v>88</v>
      </c>
      <c r="B2" s="33">
        <f>'Mannschafts Meldebogen'!$I$28</f>
        <v>0</v>
      </c>
      <c r="C2" s="35" t="s">
        <v>87</v>
      </c>
    </row>
    <row r="3" spans="1:3" ht="14.25">
      <c r="A3" s="34" t="s">
        <v>86</v>
      </c>
      <c r="B3" s="33" t="s">
        <v>85</v>
      </c>
      <c r="C3" s="32">
        <f>DATE(RIGHT($B$1,4)-90,7,1)</f>
        <v>11871</v>
      </c>
    </row>
    <row r="4" spans="1:3" ht="14.25">
      <c r="A4" s="34" t="s">
        <v>84</v>
      </c>
      <c r="B4" s="33" t="s">
        <v>83</v>
      </c>
      <c r="C4" s="32">
        <f>DATE(RIGHT($B$1,4)-70,7,1)</f>
        <v>19176</v>
      </c>
    </row>
    <row r="5" spans="1:3" ht="14.25">
      <c r="A5" s="34" t="s">
        <v>82</v>
      </c>
      <c r="B5" s="33" t="s">
        <v>81</v>
      </c>
      <c r="C5" s="32">
        <f>DATE(RIGHT($B$1,4)-60,7,1)</f>
        <v>22828</v>
      </c>
    </row>
    <row r="6" spans="1:3" ht="14.25">
      <c r="A6" s="34" t="s">
        <v>80</v>
      </c>
      <c r="B6" s="33" t="s">
        <v>79</v>
      </c>
      <c r="C6" s="32">
        <f>DATE(RIGHT($B$1,4)-50,7,1)</f>
        <v>26481</v>
      </c>
    </row>
    <row r="7" spans="1:3" ht="14.25">
      <c r="A7" s="34" t="s">
        <v>78</v>
      </c>
      <c r="B7" s="33" t="s">
        <v>77</v>
      </c>
      <c r="C7" s="32">
        <f>DATE(RIGHT($B$1,4)-24,7,1)</f>
        <v>35977</v>
      </c>
    </row>
    <row r="8" spans="1:3" ht="14.25">
      <c r="A8" s="34" t="s">
        <v>76</v>
      </c>
      <c r="B8" s="33" t="s">
        <v>75</v>
      </c>
      <c r="C8" s="32">
        <f>DATE(RIGHT($B$1,4)-19,7,1)</f>
        <v>37803</v>
      </c>
    </row>
    <row r="9" spans="1:3" ht="14.25">
      <c r="A9" s="34" t="s">
        <v>74</v>
      </c>
      <c r="B9" s="33" t="s">
        <v>73</v>
      </c>
      <c r="C9" s="32">
        <f>DATE(RIGHT($B$1,4)-15,7,1)</f>
        <v>39264</v>
      </c>
    </row>
    <row r="10" spans="1:3" ht="14.25">
      <c r="A10" s="34" t="s">
        <v>72</v>
      </c>
      <c r="B10" s="33" t="s">
        <v>71</v>
      </c>
      <c r="C10" s="32">
        <f>DATE(RIGHT($B$1,4)-10,7,1)</f>
        <v>41091</v>
      </c>
    </row>
    <row r="11" spans="1:3" ht="14.25">
      <c r="A11" s="34" t="s">
        <v>70</v>
      </c>
      <c r="B11" s="33">
        <v>0</v>
      </c>
      <c r="C11" s="32">
        <f>DATE(RIGHT($B$1,4)-1,7,1)</f>
        <v>44378</v>
      </c>
    </row>
  </sheetData>
  <sheetProtection password="C67D" sheet="1" selectLockedCells="1"/>
  <dataValidations count="1">
    <dataValidation type="custom" allowBlank="1" showInputMessage="1" showErrorMessage="1" sqref="A1:A65536 G1:IV65536 E2:F65536 D3:D65536 B2:C65536">
      <formula1>NOT(CELL("Schutz",A1))</formula1>
    </dataValidation>
  </dataValidation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Karin</cp:lastModifiedBy>
  <cp:lastPrinted>2019-06-12T19:24:32Z</cp:lastPrinted>
  <dcterms:created xsi:type="dcterms:W3CDTF">2017-01-31T17:55:31Z</dcterms:created>
  <dcterms:modified xsi:type="dcterms:W3CDTF">2021-07-03T21:01:22Z</dcterms:modified>
  <cp:category/>
  <cp:version/>
  <cp:contentType/>
  <cp:contentStatus/>
</cp:coreProperties>
</file>